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480" windowWidth="15720" windowHeight="5415" activeTab="1"/>
  </bookViews>
  <sheets>
    <sheet name="סייסמי א" sheetId="4" r:id="rId1"/>
    <sheet name="תוכנית חומש ליוצאי אתיופיה" sheetId="2" r:id="rId2"/>
    <sheet name="גיליון3" sheetId="3" r:id="rId3"/>
  </sheets>
  <definedNames>
    <definedName name="_xlnm._FilterDatabase" localSheetId="0" hidden="1">'סייסמי א'!$A$5:$AF$10</definedName>
    <definedName name="_xlnm.Print_Area" localSheetId="0">'סייסמי א'!$A$1:$AF$10</definedName>
    <definedName name="_xlnm.Print_Titles" localSheetId="0">'סייסמי א'!$5:$5</definedName>
  </definedNames>
  <calcPr calcId="145621"/>
</workbook>
</file>

<file path=xl/calcChain.xml><?xml version="1.0" encoding="utf-8"?>
<calcChain xmlns="http://schemas.openxmlformats.org/spreadsheetml/2006/main">
  <c r="AI88" i="2" l="1"/>
  <c r="AI87" i="2"/>
  <c r="AI86" i="2"/>
  <c r="AI85" i="2"/>
  <c r="AI84" i="2"/>
  <c r="AI83" i="2"/>
  <c r="AI82" i="2"/>
  <c r="AI79" i="2"/>
  <c r="AJ78" i="2"/>
  <c r="AI78" i="2"/>
  <c r="AJ77" i="2"/>
  <c r="AI77" i="2"/>
  <c r="AJ76" i="2"/>
  <c r="AI76" i="2"/>
  <c r="AJ75" i="2"/>
  <c r="AI75" i="2"/>
  <c r="AJ74" i="2"/>
  <c r="AI74" i="2"/>
  <c r="AJ73" i="2"/>
  <c r="AI73" i="2"/>
  <c r="AJ72" i="2"/>
  <c r="AI72" i="2"/>
  <c r="AJ71" i="2"/>
  <c r="AI71" i="2"/>
  <c r="AJ70" i="2"/>
  <c r="AI70" i="2"/>
  <c r="AJ69" i="2"/>
  <c r="AI69" i="2"/>
  <c r="AJ68" i="2"/>
  <c r="AI68" i="2"/>
  <c r="AJ67" i="2"/>
  <c r="AI67" i="2"/>
  <c r="AJ66" i="2"/>
  <c r="AI66" i="2"/>
  <c r="AJ65" i="2"/>
  <c r="AI65" i="2"/>
  <c r="AJ64" i="2"/>
  <c r="AI64" i="2"/>
  <c r="AJ63" i="2"/>
  <c r="AI63" i="2"/>
  <c r="AJ62" i="2"/>
  <c r="AI62" i="2"/>
  <c r="AJ61" i="2"/>
  <c r="AI61" i="2"/>
  <c r="AJ60" i="2"/>
  <c r="AI60" i="2"/>
  <c r="AJ59" i="2"/>
  <c r="AI59" i="2"/>
  <c r="AJ58" i="2"/>
  <c r="AI58" i="2"/>
  <c r="AJ57" i="2"/>
  <c r="AI57" i="2"/>
  <c r="AJ56" i="2"/>
  <c r="AI56" i="2"/>
  <c r="AJ55" i="2"/>
  <c r="AI55" i="2"/>
  <c r="AJ54" i="2"/>
  <c r="AI54" i="2"/>
  <c r="AJ53" i="2"/>
  <c r="AI53" i="2"/>
  <c r="AJ52" i="2"/>
  <c r="AI52" i="2"/>
  <c r="AJ51" i="2"/>
  <c r="AI51" i="2"/>
  <c r="AJ50" i="2"/>
  <c r="AI50" i="2"/>
  <c r="AJ49" i="2"/>
  <c r="AI49" i="2"/>
  <c r="AJ48" i="2"/>
  <c r="AI48" i="2"/>
  <c r="AJ47" i="2"/>
  <c r="AI47" i="2"/>
  <c r="AJ46" i="2"/>
  <c r="AI46" i="2"/>
  <c r="AJ45" i="2"/>
  <c r="AI45" i="2"/>
  <c r="AJ44" i="2"/>
  <c r="AI44" i="2"/>
  <c r="AJ43" i="2"/>
  <c r="AI43" i="2"/>
  <c r="AJ42" i="2"/>
  <c r="AI42" i="2"/>
  <c r="AJ41" i="2"/>
  <c r="AI41" i="2"/>
  <c r="AJ40" i="2"/>
  <c r="AI40" i="2"/>
  <c r="AJ39" i="2"/>
  <c r="AI39" i="2"/>
  <c r="AJ38" i="2"/>
  <c r="AI38" i="2"/>
  <c r="AJ37" i="2"/>
  <c r="AI37" i="2"/>
  <c r="AJ36" i="2"/>
  <c r="AI36" i="2"/>
  <c r="AJ35" i="2"/>
  <c r="AI35" i="2"/>
  <c r="AJ34" i="2"/>
  <c r="AI34" i="2"/>
  <c r="AJ33" i="2"/>
  <c r="AI33" i="2"/>
  <c r="AJ32" i="2"/>
  <c r="AI32" i="2"/>
  <c r="AJ31" i="2"/>
  <c r="AI31" i="2"/>
  <c r="AJ30" i="2"/>
  <c r="AI30" i="2"/>
  <c r="AJ29" i="2"/>
  <c r="AI29" i="2"/>
  <c r="AJ28" i="2"/>
  <c r="AI28" i="2"/>
  <c r="AJ27" i="2"/>
  <c r="AI27" i="2"/>
  <c r="AJ26" i="2"/>
  <c r="AI26" i="2"/>
  <c r="AJ25" i="2"/>
  <c r="AI25" i="2"/>
  <c r="AJ24" i="2"/>
  <c r="AI24" i="2"/>
  <c r="AJ23" i="2"/>
  <c r="AI23" i="2"/>
  <c r="AJ22" i="2"/>
  <c r="AI22" i="2"/>
  <c r="AJ21" i="2"/>
  <c r="AI21" i="2"/>
  <c r="AJ20" i="2"/>
  <c r="AI20" i="2"/>
  <c r="AJ19" i="2"/>
  <c r="AI19" i="2"/>
  <c r="AJ18" i="2"/>
  <c r="AI18" i="2"/>
  <c r="AJ17" i="2"/>
  <c r="AI17" i="2"/>
  <c r="AJ16" i="2"/>
  <c r="AI16" i="2"/>
  <c r="AJ15" i="2"/>
  <c r="AI15" i="2"/>
  <c r="AJ14" i="2"/>
  <c r="AI14" i="2"/>
  <c r="AJ13" i="2"/>
  <c r="AI13" i="2"/>
  <c r="AJ11" i="2"/>
  <c r="AI11" i="2"/>
  <c r="AJ10" i="2"/>
  <c r="AI10" i="2"/>
  <c r="AJ9" i="2"/>
  <c r="AI9" i="2"/>
  <c r="AJ8" i="2"/>
  <c r="AI8" i="2"/>
  <c r="AJ7" i="2"/>
  <c r="AI7" i="2"/>
  <c r="AJ6" i="2"/>
  <c r="AI6" i="2"/>
  <c r="AI35" i="4" l="1"/>
  <c r="AJ35" i="4"/>
  <c r="AI89" i="4" l="1"/>
  <c r="AI88" i="4"/>
  <c r="AI87" i="4"/>
  <c r="AI86" i="4"/>
  <c r="AI85" i="4"/>
  <c r="AI84" i="4"/>
  <c r="AI83" i="4"/>
  <c r="AI80" i="4"/>
  <c r="AJ79" i="4"/>
  <c r="AI79" i="4"/>
  <c r="AJ78" i="4"/>
  <c r="AI78" i="4"/>
  <c r="AJ77" i="4"/>
  <c r="AI77" i="4"/>
  <c r="AJ76" i="4"/>
  <c r="AI76" i="4"/>
  <c r="AJ75" i="4"/>
  <c r="AI75" i="4"/>
  <c r="AJ74" i="4"/>
  <c r="AI74" i="4"/>
  <c r="AJ73" i="4"/>
  <c r="AI73" i="4"/>
  <c r="AJ72" i="4"/>
  <c r="AI72" i="4"/>
  <c r="AJ71" i="4"/>
  <c r="AI71" i="4"/>
  <c r="AJ70" i="4"/>
  <c r="AI70" i="4"/>
  <c r="AJ69" i="4"/>
  <c r="AI69" i="4"/>
  <c r="AJ68" i="4"/>
  <c r="AI68" i="4"/>
  <c r="AJ67" i="4"/>
  <c r="AI67" i="4"/>
  <c r="AJ66" i="4"/>
  <c r="AI66" i="4"/>
  <c r="AJ65" i="4"/>
  <c r="AI65" i="4"/>
  <c r="AJ64" i="4"/>
  <c r="AI64" i="4"/>
  <c r="AJ63" i="4"/>
  <c r="AI63" i="4"/>
  <c r="AJ62" i="4"/>
  <c r="AI62" i="4"/>
  <c r="AJ61" i="4"/>
  <c r="AI61" i="4"/>
  <c r="AJ60" i="4"/>
  <c r="AI60" i="4"/>
  <c r="AJ59" i="4"/>
  <c r="AI59" i="4"/>
  <c r="AJ58" i="4"/>
  <c r="AI58" i="4"/>
  <c r="AJ57" i="4"/>
  <c r="AI57" i="4"/>
  <c r="AJ56" i="4"/>
  <c r="AI56" i="4"/>
  <c r="AJ55" i="4"/>
  <c r="AI55" i="4"/>
  <c r="AJ54" i="4"/>
  <c r="AI54" i="4"/>
  <c r="AJ53" i="4"/>
  <c r="AI53" i="4"/>
  <c r="AJ52" i="4"/>
  <c r="AI52" i="4"/>
  <c r="AJ51" i="4"/>
  <c r="AI51" i="4"/>
  <c r="AJ50" i="4"/>
  <c r="AI50" i="4"/>
  <c r="AJ49" i="4"/>
  <c r="AI49" i="4"/>
  <c r="AJ48" i="4"/>
  <c r="AI48" i="4"/>
  <c r="AJ47" i="4"/>
  <c r="AI47" i="4"/>
  <c r="AJ46" i="4"/>
  <c r="AI46" i="4"/>
  <c r="AJ45" i="4"/>
  <c r="AI45" i="4"/>
  <c r="AJ44" i="4"/>
  <c r="AI44" i="4"/>
  <c r="AJ43" i="4"/>
  <c r="AI43" i="4"/>
  <c r="AJ42" i="4"/>
  <c r="AI42" i="4"/>
  <c r="AJ41" i="4"/>
  <c r="AI41" i="4"/>
  <c r="AJ40" i="4"/>
  <c r="AI40" i="4"/>
  <c r="AJ39" i="4"/>
  <c r="AI39" i="4"/>
  <c r="AJ38" i="4"/>
  <c r="AI38" i="4"/>
  <c r="AJ37" i="4"/>
  <c r="AI37" i="4"/>
  <c r="AJ36" i="4"/>
  <c r="AI36" i="4"/>
  <c r="AJ34" i="4"/>
  <c r="AI34" i="4"/>
  <c r="AJ33" i="4"/>
  <c r="AI33" i="4"/>
  <c r="AJ32" i="4"/>
  <c r="AI32" i="4"/>
  <c r="AJ31" i="4"/>
  <c r="AI31" i="4"/>
  <c r="AJ30" i="4"/>
  <c r="AI30" i="4"/>
  <c r="AJ29" i="4"/>
  <c r="AI29" i="4"/>
  <c r="AJ28" i="4"/>
  <c r="AI28" i="4"/>
  <c r="AJ27" i="4"/>
  <c r="AI27" i="4"/>
  <c r="AJ26" i="4"/>
  <c r="AI26" i="4"/>
  <c r="AJ25" i="4"/>
  <c r="AI25" i="4"/>
  <c r="AJ24" i="4"/>
  <c r="AI24" i="4"/>
  <c r="AJ23" i="4"/>
  <c r="AI23" i="4"/>
  <c r="AJ22" i="4"/>
  <c r="AI22" i="4"/>
  <c r="AJ21" i="4"/>
  <c r="AI21" i="4"/>
  <c r="AJ20" i="4"/>
  <c r="AI20" i="4"/>
  <c r="AJ19" i="4"/>
  <c r="AI19" i="4"/>
  <c r="AJ18" i="4"/>
  <c r="AI18" i="4"/>
  <c r="AJ17" i="4"/>
  <c r="AI17" i="4"/>
  <c r="AJ16" i="4"/>
  <c r="AI16" i="4"/>
  <c r="AJ15" i="4"/>
  <c r="AI15" i="4"/>
  <c r="AJ14" i="4"/>
  <c r="AI14" i="4"/>
  <c r="AJ13" i="4"/>
  <c r="AI13" i="4"/>
  <c r="AJ11" i="4"/>
  <c r="AI11" i="4"/>
  <c r="AJ10" i="4"/>
  <c r="AI10" i="4"/>
  <c r="AJ9" i="4"/>
  <c r="AI9" i="4"/>
  <c r="AJ8" i="4"/>
  <c r="AI8" i="4"/>
  <c r="AJ7" i="4"/>
  <c r="AI7" i="4"/>
  <c r="AJ6" i="4"/>
  <c r="AI6" i="4"/>
</calcChain>
</file>

<file path=xl/sharedStrings.xml><?xml version="1.0" encoding="utf-8"?>
<sst xmlns="http://schemas.openxmlformats.org/spreadsheetml/2006/main" count="116" uniqueCount="65">
  <si>
    <t>19.3.14</t>
  </si>
  <si>
    <t>דרוג</t>
  </si>
  <si>
    <t>סמל יישוב</t>
  </si>
  <si>
    <t xml:space="preserve">שם יישוב </t>
  </si>
  <si>
    <t>שם שכונה</t>
  </si>
  <si>
    <t>מספר שכונה</t>
  </si>
  <si>
    <t>א"ס</t>
  </si>
  <si>
    <t>גודל אוכלוסיה 2010</t>
  </si>
  <si>
    <t>דירוג סוציו-כלכלי מתוקנן2006</t>
  </si>
  <si>
    <t>מדד פריפריה</t>
  </si>
  <si>
    <t xml:space="preserve">יחס תלות </t>
  </si>
  <si>
    <t>אחוז עולי אתיופיה</t>
  </si>
  <si>
    <t>רמת מינוע</t>
  </si>
  <si>
    <t>אחוז סטודנטים לתואר ראשון מבני 20-29</t>
  </si>
  <si>
    <t>אחוז זכאים לתעודת בגרות מתלמידי י"ב**</t>
  </si>
  <si>
    <t>שכר ממוצע לשכירים ועצמאים</t>
  </si>
  <si>
    <t>אחוז שכירים ועצמאים המשתכרים עד שכר מינימום</t>
  </si>
  <si>
    <t>אחוז מקבלי גמלה להבטחת הכנסה</t>
  </si>
  <si>
    <t>אחוז תלמידי ט-י"ב שנשרו מבתי הספר** (ולא עברו למסגרת חלופית***)</t>
  </si>
  <si>
    <t xml:space="preserve">אחוז מטופלים </t>
  </si>
  <si>
    <t>אחוז עבריינים (מבני 12+)</t>
  </si>
  <si>
    <t>אחוז עבריינים צעירים (מבני 12-17)</t>
  </si>
  <si>
    <t>דירוג ראשוני</t>
  </si>
  <si>
    <t>ניקוד למ"ס</t>
  </si>
  <si>
    <t>קידוד אוכלוסיה</t>
  </si>
  <si>
    <t xml:space="preserve">קידוד   למ"ס ניקוד </t>
  </si>
  <si>
    <t>סה"כ ניקוד כולל אוכלוסיה</t>
  </si>
  <si>
    <r>
      <t xml:space="preserve">מחיר  דירה ממוצע(4 </t>
    </r>
    <r>
      <rPr>
        <b/>
        <sz val="11"/>
        <color rgb="FFFF0000"/>
        <rFont val="David"/>
        <family val="2"/>
        <charset val="177"/>
      </rPr>
      <t>בעיר</t>
    </r>
    <r>
      <rPr>
        <b/>
        <sz val="11"/>
        <rFont val="David"/>
        <family val="2"/>
        <charset val="177"/>
      </rPr>
      <t xml:space="preserve">  חד' יד שניה) באלפי ₪</t>
    </r>
  </si>
  <si>
    <r>
      <t xml:space="preserve"> מחיר   דירה  ממוצע </t>
    </r>
    <r>
      <rPr>
        <b/>
        <sz val="11"/>
        <color rgb="FFFF0000"/>
        <rFont val="David"/>
        <family val="2"/>
        <charset val="177"/>
      </rPr>
      <t>בשכונות</t>
    </r>
    <r>
      <rPr>
        <b/>
        <sz val="11"/>
        <rFont val="David"/>
        <family val="2"/>
        <charset val="177"/>
      </rPr>
      <t xml:space="preserve"> (4 חד' יד שניה) באלפי ₪</t>
    </r>
  </si>
  <si>
    <t>רמה סייסמית</t>
  </si>
  <si>
    <t>מחיר דירת 4 חד' שנבנתה עד 1980</t>
  </si>
  <si>
    <r>
      <t xml:space="preserve"> מחיר   דירה  ממוצע </t>
    </r>
    <r>
      <rPr>
        <b/>
        <sz val="11"/>
        <color rgb="FFFF0000"/>
        <rFont val="David"/>
        <family val="2"/>
        <charset val="177"/>
      </rPr>
      <t>בשכונות</t>
    </r>
    <r>
      <rPr>
        <b/>
        <sz val="11"/>
        <rFont val="David"/>
        <family val="2"/>
        <charset val="177"/>
      </rPr>
      <t xml:space="preserve"> (3 חד' יד שניה) באלפי ₪</t>
    </r>
  </si>
  <si>
    <t>טור עזר סייסמי</t>
  </si>
  <si>
    <t>טור עזר מחיר</t>
  </si>
  <si>
    <t>\</t>
  </si>
  <si>
    <t>/</t>
  </si>
  <si>
    <t>אזור עדיפות</t>
  </si>
  <si>
    <t>א</t>
  </si>
  <si>
    <t>ג</t>
  </si>
  <si>
    <t>גובה סיוע (באלפי ₪)</t>
  </si>
  <si>
    <t>אילת</t>
  </si>
  <si>
    <t>קרית שמונה</t>
  </si>
  <si>
    <t>צפת</t>
  </si>
  <si>
    <t>רח' אצ"ל 4-12 ודרום העיר (למעט הבנינים ברחובות הבאים: התבור 4, רמז דויד 121, גני הדר 635, 641).</t>
  </si>
  <si>
    <t xml:space="preserve"> שכונות אופיר וערבה (למעט הבניינים ברחובות הבאים: אילת 568, משעול הדס 8 ומשעול דרדר)</t>
  </si>
  <si>
    <t>בית שאן</t>
  </si>
  <si>
    <t>טבריה</t>
  </si>
  <si>
    <t xml:space="preserve">  כל הישוב  (למעט רחובות הבאים: נוף שאן אהבת ציון, נוף הירדן ירושלים, נוף גנים שאול המלך, נוף הירדן הלורד, נוף הירדן הגיבורים, נוף גנים התומר, שפרינצק דבורה, נוף שאן אהבת ציון, נוף שאן יצחק שמיר, נוף הירדן חנה, נוף הירדן מנחם בגין, נוף הקדומים יעקב, שיכון א', נוף גנים התומר, נוף הירדן אחד העם, נוף הירדן המעפילים, שכונת טירת צבי, נוף הירדן יוסף, יעקב מחלוף, דבורה הנביאה, נוף הירדן הנעמן, שפרינצק העמק, נוף הירדן הנגב)</t>
  </si>
  <si>
    <t>כל היישוב (למעט הבניינים ברחובות הבאים: קרן היסוד 8, שפרינצק 55, 17,51, 30, 41, 33, 56, 32, 26, 24, 11, 29, 21, 28, 27, 15, 7, 13, 5, עין זהב 15, 9, 13, 19, 17, 11, 7, עולי הגרדום 34, 33,31, 29, 30, 10, 13, 36, קרן היסוד 5, 7, יוסף טרומלדור 55, משמר הגבול 2,  יצחק שדה 12, 14, יהודה הלוי 4, 1, 2, 13, הגלעד 7, הירדן 36, 34, הנריטה סולד 20, 8, עליית הנוער 8, 11, סמטת המלכים 8, הלבנון 13, 9, 3,21, הר הצופים 6, 15, 11, 7, 3, שד' תל חי 50, 56)</t>
  </si>
  <si>
    <t xml:space="preserve"> שכונונות ג' ד' ובן גוריון (למעט הרחובות/בניינים הבאים: שיכון ד הרב קוק, שיכון ד' מנחם בגין, רבי עקיבא 124, 125, שיכון ד' הנשיא ויצמן, שיכון שיכון ד' שז"ר, ד' משה שרת, תמר מורדות, חצב מורדות, שקד מורדות, כליל החורש, שיכון ד סיני, שיכון ד' רבוחצירה, שיכון ד' ז'בוטינסקי, שיכון ד' דוד אלעזר, שיכון ג' האבות)</t>
  </si>
  <si>
    <t>נספח א' - קול קורא לת.מ.א 38 - אזור בעל סיכון סייסמי א'</t>
  </si>
  <si>
    <t>נספח א' - קול קורא לת.מ.א 38 - ישובי תוכנית חומש ליוצאי אתיופיה</t>
  </si>
  <si>
    <t>נתניה</t>
  </si>
  <si>
    <t>קרית נורדאו ונאות גולדה</t>
  </si>
  <si>
    <t>נאות שקד (אזורים)</t>
  </si>
  <si>
    <t>עפולה</t>
  </si>
  <si>
    <t>עילית וגבעת המורה</t>
  </si>
  <si>
    <t>אשקלון</t>
  </si>
  <si>
    <t>שמשון (למעט נווה ים, גן וורדים)</t>
  </si>
  <si>
    <t>קרית מלאכי</t>
  </si>
  <si>
    <t>בן גוריון, הרצל, ויצמן ונוה אור</t>
  </si>
  <si>
    <t>ראשון לציון</t>
  </si>
  <si>
    <t>רמת אליהו</t>
  </si>
  <si>
    <t>רחובות</t>
  </si>
  <si>
    <t>קרית משה</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</si>
</sst>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21" x14ac:knownFonts="1">
    <font>
      <sz val="11"/>
      <color theme="1"/>
      <name val="Arial"/>
      <family val="2"/>
      <charset val="177"/>
      <scheme val="minor"/>
    </font>
    <font>
      <b/>
      <sz val="10"/>
      <color rgb="FFFF0000"/>
      <name val="Arial"/>
      <family val="2"/>
      <scheme val="minor"/>
    </font>
    <font>
      <sz val="10"/>
      <name val="Arial"/>
      <family val="2"/>
      <scheme val="minor"/>
    </font>
    <font>
      <b/>
      <sz val="10"/>
      <name val="David"/>
      <family val="2"/>
      <charset val="177"/>
    </font>
    <font>
      <sz val="10"/>
      <color theme="1"/>
      <name val="Arial"/>
      <family val="2"/>
      <scheme val="minor"/>
    </font>
    <font>
      <b/>
      <sz val="10"/>
      <color theme="1"/>
      <name val="Arial"/>
      <family val="2"/>
      <scheme val="minor"/>
    </font>
    <font>
      <b/>
      <sz val="18"/>
      <name val="Arial"/>
      <family val="2"/>
      <scheme val="minor"/>
    </font>
    <font>
      <b/>
      <sz val="11"/>
      <name val="David"/>
      <family val="2"/>
      <charset val="177"/>
    </font>
    <font>
      <b/>
      <sz val="10"/>
      <name val="Arial"/>
      <family val="2"/>
      <scheme val="minor"/>
    </font>
    <font>
      <sz val="10"/>
      <name val="MS Sans Serif"/>
      <family val="2"/>
      <charset val="177"/>
    </font>
    <font>
      <b/>
      <sz val="11"/>
      <color rgb="FFFF0000"/>
      <name val="David"/>
      <family val="2"/>
      <charset val="177"/>
    </font>
    <font>
      <sz val="10"/>
      <name val="Arial"/>
      <family val="2"/>
    </font>
    <font>
      <sz val="11"/>
      <name val="David"/>
      <family val="2"/>
      <charset val="177"/>
    </font>
    <font>
      <sz val="10"/>
      <color rgb="FFC00000"/>
      <name val="Arial"/>
      <family val="2"/>
      <scheme val="minor"/>
    </font>
    <font>
      <b/>
      <sz val="11"/>
      <color rgb="FFFF0000"/>
      <name val="Arial"/>
      <family val="2"/>
      <scheme val="minor"/>
    </font>
    <font>
      <sz val="11"/>
      <name val="Arial"/>
      <family val="2"/>
      <scheme val="minor"/>
    </font>
    <font>
      <sz val="11"/>
      <color theme="1"/>
      <name val="Arial"/>
      <family val="2"/>
      <scheme val="minor"/>
    </font>
    <font>
      <b/>
      <sz val="11"/>
      <color theme="1"/>
      <name val="Arial"/>
      <family val="2"/>
      <scheme val="minor"/>
    </font>
    <font>
      <b/>
      <sz val="11"/>
      <name val="Arial"/>
      <family val="2"/>
      <scheme val="minor"/>
    </font>
    <font>
      <sz val="11"/>
      <color rgb="FFC00000"/>
      <name val="Arial"/>
      <family val="2"/>
      <scheme val="minor"/>
    </font>
    <font>
      <sz val="11"/>
      <name val="Arial"/>
      <family val="2"/>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FF00"/>
        <bgColor indexed="64"/>
      </patternFill>
    </fill>
  </fills>
  <borders count="16">
    <border>
      <left/>
      <right/>
      <top/>
      <bottom/>
      <diagonal/>
    </border>
    <border>
      <left/>
      <right/>
      <top/>
      <bottom style="double">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top style="double">
        <color indexed="64"/>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0" fontId="9" fillId="0" borderId="0"/>
  </cellStyleXfs>
  <cellXfs count="165">
    <xf numFmtId="0" fontId="0" fillId="0" borderId="0" xfId="0"/>
    <xf numFmtId="0" fontId="1" fillId="0" borderId="0" xfId="0" applyFont="1" applyAlignment="1">
      <alignment horizontal="center"/>
    </xf>
    <xf numFmtId="0" fontId="2" fillId="0" borderId="0" xfId="0" applyFont="1" applyAlignment="1">
      <alignment vertical="center"/>
    </xf>
    <xf numFmtId="0" fontId="2" fillId="0" borderId="0" xfId="0" applyFont="1" applyBorder="1" applyAlignment="1">
      <alignment horizontal="center" vertical="center"/>
    </xf>
    <xf numFmtId="3" fontId="3" fillId="0" borderId="0" xfId="0" applyNumberFormat="1" applyFont="1" applyBorder="1" applyAlignment="1">
      <alignment horizontal="center" vertical="center" wrapText="1"/>
    </xf>
    <xf numFmtId="0" fontId="2" fillId="0" borderId="0" xfId="0" applyFont="1" applyBorder="1" applyAlignment="1">
      <alignment vertical="center"/>
    </xf>
    <xf numFmtId="0" fontId="4" fillId="0" borderId="0" xfId="0" applyFont="1" applyBorder="1"/>
    <xf numFmtId="164" fontId="4" fillId="0" borderId="0" xfId="0" applyNumberFormat="1" applyFont="1" applyBorder="1" applyAlignment="1">
      <alignment horizontal="center"/>
    </xf>
    <xf numFmtId="1" fontId="4" fillId="0" borderId="0" xfId="0" applyNumberFormat="1" applyFont="1" applyBorder="1"/>
    <xf numFmtId="3" fontId="4" fillId="0" borderId="0" xfId="0" applyNumberFormat="1" applyFont="1" applyBorder="1"/>
    <xf numFmtId="3" fontId="5" fillId="0" borderId="0" xfId="0" applyNumberFormat="1" applyFont="1" applyBorder="1"/>
    <xf numFmtId="0" fontId="4" fillId="2" borderId="0" xfId="0" applyFont="1" applyFill="1" applyAlignment="1">
      <alignment horizontal="center"/>
    </xf>
    <xf numFmtId="0" fontId="4" fillId="0" borderId="0" xfId="0" applyFont="1"/>
    <xf numFmtId="0" fontId="4" fillId="2" borderId="0" xfId="0" applyFont="1" applyFill="1"/>
    <xf numFmtId="0" fontId="4" fillId="0" borderId="0" xfId="0" applyFont="1" applyBorder="1" applyAlignment="1">
      <alignment horizontal="center"/>
    </xf>
    <xf numFmtId="3" fontId="7" fillId="0" borderId="0" xfId="0" quotePrefix="1" applyNumberFormat="1" applyFont="1" applyBorder="1" applyAlignment="1">
      <alignment horizontal="right"/>
    </xf>
    <xf numFmtId="3" fontId="8" fillId="0" borderId="0" xfId="0" applyNumberFormat="1" applyFont="1" applyAlignment="1">
      <alignment horizontal="right" vertical="center"/>
    </xf>
    <xf numFmtId="3" fontId="8" fillId="0" borderId="0" xfId="0" applyNumberFormat="1" applyFont="1" applyAlignment="1">
      <alignment horizontal="center" vertical="center"/>
    </xf>
    <xf numFmtId="3" fontId="3" fillId="0" borderId="1" xfId="0" quotePrefix="1" applyNumberFormat="1" applyFont="1" applyBorder="1" applyAlignment="1">
      <alignment horizontal="center" vertical="center"/>
    </xf>
    <xf numFmtId="164" fontId="4" fillId="0" borderId="0" xfId="0" applyNumberFormat="1" applyFont="1" applyAlignment="1">
      <alignment horizontal="center"/>
    </xf>
    <xf numFmtId="1" fontId="4" fillId="0" borderId="0" xfId="0" applyNumberFormat="1" applyFont="1"/>
    <xf numFmtId="3" fontId="4" fillId="0" borderId="0" xfId="0" applyNumberFormat="1" applyFont="1"/>
    <xf numFmtId="3" fontId="5" fillId="0" borderId="0" xfId="0" applyNumberFormat="1" applyFont="1"/>
    <xf numFmtId="2" fontId="8" fillId="0" borderId="2" xfId="0" applyNumberFormat="1" applyFont="1" applyFill="1" applyBorder="1" applyAlignment="1">
      <alignment horizontal="center" vertical="center" wrapText="1"/>
    </xf>
    <xf numFmtId="2" fontId="8" fillId="0" borderId="3" xfId="0" applyNumberFormat="1" applyFont="1" applyFill="1" applyBorder="1" applyAlignment="1">
      <alignment horizontal="center" vertical="center" wrapText="1"/>
    </xf>
    <xf numFmtId="2" fontId="8" fillId="0" borderId="4" xfId="0" applyNumberFormat="1" applyFont="1" applyFill="1" applyBorder="1" applyAlignment="1">
      <alignment horizontal="center" vertical="center" wrapText="1"/>
    </xf>
    <xf numFmtId="3" fontId="7" fillId="0" borderId="5" xfId="0" quotePrefix="1" applyNumberFormat="1" applyFont="1" applyBorder="1" applyAlignment="1">
      <alignment horizontal="center" vertical="center" wrapText="1"/>
    </xf>
    <xf numFmtId="0" fontId="8" fillId="0" borderId="4" xfId="0" applyFont="1" applyFill="1" applyBorder="1" applyAlignment="1">
      <alignment horizontal="center" vertical="center" wrapText="1"/>
    </xf>
    <xf numFmtId="0" fontId="8" fillId="0" borderId="6" xfId="0" applyNumberFormat="1" applyFont="1" applyFill="1" applyBorder="1" applyAlignment="1">
      <alignment horizontal="center" vertical="center" wrapText="1"/>
    </xf>
    <xf numFmtId="0" fontId="8" fillId="0" borderId="7" xfId="0" applyNumberFormat="1" applyFont="1" applyFill="1" applyBorder="1" applyAlignment="1">
      <alignment horizontal="center" vertical="center" wrapText="1"/>
    </xf>
    <xf numFmtId="3" fontId="8" fillId="0" borderId="7" xfId="0" applyNumberFormat="1" applyFont="1" applyFill="1" applyBorder="1" applyAlignment="1">
      <alignment horizontal="center" vertical="center" wrapText="1"/>
    </xf>
    <xf numFmtId="0" fontId="8" fillId="0" borderId="5" xfId="1" applyNumberFormat="1" applyFont="1" applyFill="1" applyBorder="1" applyAlignment="1">
      <alignment horizontal="center" vertical="center" wrapText="1"/>
    </xf>
    <xf numFmtId="0" fontId="8" fillId="0" borderId="4" xfId="1" applyNumberFormat="1" applyFont="1" applyFill="1" applyBorder="1" applyAlignment="1">
      <alignment horizontal="center" vertical="center" wrapText="1"/>
    </xf>
    <xf numFmtId="3" fontId="8" fillId="0" borderId="8" xfId="0" applyNumberFormat="1" applyFont="1" applyFill="1" applyBorder="1" applyAlignment="1">
      <alignment horizontal="center" vertical="center" wrapText="1"/>
    </xf>
    <xf numFmtId="0" fontId="8" fillId="0" borderId="9" xfId="1" applyNumberFormat="1" applyFont="1" applyFill="1" applyBorder="1" applyAlignment="1">
      <alignment horizontal="center" vertical="center" wrapText="1"/>
    </xf>
    <xf numFmtId="164" fontId="7" fillId="0" borderId="6" xfId="0" quotePrefix="1" applyNumberFormat="1" applyFont="1" applyBorder="1" applyAlignment="1">
      <alignment horizontal="center" vertical="center" wrapText="1"/>
    </xf>
    <xf numFmtId="1" fontId="7" fillId="0" borderId="6" xfId="0" quotePrefix="1" applyNumberFormat="1" applyFont="1" applyBorder="1" applyAlignment="1">
      <alignment horizontal="center" vertical="center" wrapText="1"/>
    </xf>
    <xf numFmtId="3" fontId="7" fillId="0" borderId="6" xfId="0" quotePrefix="1" applyNumberFormat="1" applyFont="1" applyBorder="1" applyAlignment="1">
      <alignment horizontal="center" vertical="center" wrapText="1"/>
    </xf>
    <xf numFmtId="0" fontId="4" fillId="0" borderId="0" xfId="0" applyFont="1" applyFill="1"/>
    <xf numFmtId="0" fontId="8" fillId="2" borderId="10" xfId="0" quotePrefix="1" applyNumberFormat="1" applyFont="1" applyFill="1" applyBorder="1" applyAlignment="1">
      <alignment horizontal="center"/>
    </xf>
    <xf numFmtId="165" fontId="11" fillId="3" borderId="10" xfId="0" applyNumberFormat="1" applyFont="1" applyFill="1" applyBorder="1" applyAlignment="1">
      <alignment horizontal="center" readingOrder="1"/>
    </xf>
    <xf numFmtId="1" fontId="11" fillId="3" borderId="10" xfId="0" applyNumberFormat="1" applyFont="1" applyFill="1" applyBorder="1" applyAlignment="1">
      <alignment horizontal="center" readingOrder="1"/>
    </xf>
    <xf numFmtId="0" fontId="4" fillId="2" borderId="10" xfId="0" applyFont="1" applyFill="1" applyBorder="1" applyAlignment="1">
      <alignment horizontal="center"/>
    </xf>
    <xf numFmtId="0" fontId="2" fillId="0" borderId="11" xfId="0" quotePrefix="1" applyNumberFormat="1" applyFont="1" applyBorder="1"/>
    <xf numFmtId="0" fontId="2" fillId="0" borderId="12" xfId="0" quotePrefix="1" applyNumberFormat="1" applyFont="1" applyBorder="1"/>
    <xf numFmtId="0" fontId="2" fillId="0" borderId="10" xfId="0" quotePrefix="1" applyNumberFormat="1" applyFont="1" applyBorder="1"/>
    <xf numFmtId="0" fontId="2" fillId="0" borderId="10" xfId="0" quotePrefix="1" applyNumberFormat="1" applyFont="1" applyBorder="1" applyAlignment="1">
      <alignment horizontal="center"/>
    </xf>
    <xf numFmtId="3" fontId="12" fillId="0" borderId="10" xfId="0" quotePrefix="1" applyNumberFormat="1" applyFont="1" applyBorder="1" applyAlignment="1">
      <alignment horizontal="right"/>
    </xf>
    <xf numFmtId="4" fontId="2" fillId="0" borderId="10" xfId="0" quotePrefix="1" applyNumberFormat="1" applyFont="1" applyBorder="1" applyAlignment="1">
      <alignment horizontal="center" vertical="center"/>
    </xf>
    <xf numFmtId="0" fontId="5" fillId="0" borderId="0" xfId="0" applyFont="1"/>
    <xf numFmtId="0" fontId="5" fillId="2" borderId="10" xfId="0" applyFont="1" applyFill="1" applyBorder="1" applyAlignment="1">
      <alignment horizontal="center"/>
    </xf>
    <xf numFmtId="3" fontId="8" fillId="2" borderId="10" xfId="0" applyNumberFormat="1" applyFont="1" applyFill="1" applyBorder="1" applyAlignment="1">
      <alignment horizontal="center" vertical="center"/>
    </xf>
    <xf numFmtId="1" fontId="11" fillId="2" borderId="10" xfId="0" applyNumberFormat="1" applyFont="1" applyFill="1" applyBorder="1" applyAlignment="1">
      <alignment horizontal="center" readingOrder="1"/>
    </xf>
    <xf numFmtId="1" fontId="11" fillId="4" borderId="10" xfId="0" applyNumberFormat="1" applyFont="1" applyFill="1" applyBorder="1" applyAlignment="1">
      <alignment horizontal="center" readingOrder="1"/>
    </xf>
    <xf numFmtId="3" fontId="12" fillId="0" borderId="10" xfId="0" quotePrefix="1" applyNumberFormat="1" applyFont="1" applyBorder="1" applyAlignment="1">
      <alignment vertical="center"/>
    </xf>
    <xf numFmtId="0" fontId="2" fillId="0" borderId="10" xfId="0" quotePrefix="1" applyNumberFormat="1" applyFont="1" applyBorder="1" applyAlignment="1">
      <alignment wrapText="1"/>
    </xf>
    <xf numFmtId="164" fontId="1" fillId="0" borderId="10" xfId="0" applyNumberFormat="1" applyFont="1" applyBorder="1" applyAlignment="1">
      <alignment horizontal="center" vertical="center"/>
    </xf>
    <xf numFmtId="0" fontId="4" fillId="0" borderId="10" xfId="0" applyFont="1" applyBorder="1"/>
    <xf numFmtId="164" fontId="1" fillId="2" borderId="10" xfId="0" applyNumberFormat="1" applyFont="1" applyFill="1" applyBorder="1" applyAlignment="1">
      <alignment horizontal="center" vertical="center"/>
    </xf>
    <xf numFmtId="0" fontId="4" fillId="0" borderId="0" xfId="0" applyFont="1" applyAlignment="1">
      <alignment horizontal="center"/>
    </xf>
    <xf numFmtId="0" fontId="2" fillId="0" borderId="0" xfId="0" applyFont="1"/>
    <xf numFmtId="0" fontId="2" fillId="0" borderId="13" xfId="0" quotePrefix="1" applyNumberFormat="1" applyFont="1" applyBorder="1"/>
    <xf numFmtId="0" fontId="2" fillId="0" borderId="0" xfId="0" applyFont="1" applyAlignment="1">
      <alignment vertical="center" wrapText="1"/>
    </xf>
    <xf numFmtId="0" fontId="4" fillId="0" borderId="0" xfId="0" applyFont="1" applyAlignment="1">
      <alignment wrapText="1"/>
    </xf>
    <xf numFmtId="0" fontId="6" fillId="0" borderId="0" xfId="0" applyFont="1" applyBorder="1" applyAlignment="1">
      <alignment vertical="center" wrapText="1"/>
    </xf>
    <xf numFmtId="3" fontId="8" fillId="0" borderId="0" xfId="0" applyNumberFormat="1" applyFont="1" applyAlignment="1">
      <alignment horizontal="right" vertical="center" wrapText="1"/>
    </xf>
    <xf numFmtId="0" fontId="6" fillId="0" borderId="12" xfId="0" applyFont="1" applyBorder="1" applyAlignment="1">
      <alignment vertical="center"/>
    </xf>
    <xf numFmtId="0" fontId="2" fillId="0" borderId="13" xfId="0" applyFont="1" applyBorder="1" applyAlignment="1">
      <alignment vertical="center"/>
    </xf>
    <xf numFmtId="0" fontId="4" fillId="0" borderId="14" xfId="0" applyFont="1" applyBorder="1" applyAlignment="1">
      <alignment wrapText="1"/>
    </xf>
    <xf numFmtId="164" fontId="2" fillId="0" borderId="10" xfId="0" applyNumberFormat="1" applyFont="1" applyBorder="1" applyAlignment="1">
      <alignment horizontal="center" vertical="center"/>
    </xf>
    <xf numFmtId="3" fontId="2" fillId="0" borderId="10" xfId="0" applyNumberFormat="1" applyFont="1" applyBorder="1" applyAlignment="1">
      <alignment horizontal="center" vertical="center"/>
    </xf>
    <xf numFmtId="3" fontId="13" fillId="0" borderId="10" xfId="0" applyNumberFormat="1" applyFont="1" applyBorder="1" applyAlignment="1">
      <alignment horizontal="center" vertical="center"/>
    </xf>
    <xf numFmtId="164" fontId="12" fillId="0" borderId="10" xfId="0" quotePrefix="1" applyNumberFormat="1" applyFont="1" applyBorder="1" applyAlignment="1">
      <alignment horizontal="center"/>
    </xf>
    <xf numFmtId="0" fontId="2" fillId="0" borderId="11" xfId="0" quotePrefix="1" applyNumberFormat="1" applyFont="1" applyBorder="1" applyAlignment="1">
      <alignment vertical="center"/>
    </xf>
    <xf numFmtId="0" fontId="2" fillId="0" borderId="13" xfId="0" quotePrefix="1" applyNumberFormat="1" applyFont="1" applyBorder="1" applyAlignment="1">
      <alignment vertical="center"/>
    </xf>
    <xf numFmtId="0" fontId="2" fillId="0" borderId="12" xfId="0" quotePrefix="1" applyNumberFormat="1" applyFont="1" applyBorder="1" applyAlignment="1">
      <alignment vertical="center"/>
    </xf>
    <xf numFmtId="0" fontId="2" fillId="0" borderId="10" xfId="0" quotePrefix="1" applyNumberFormat="1" applyFont="1" applyBorder="1" applyAlignment="1">
      <alignment vertical="center"/>
    </xf>
    <xf numFmtId="0" fontId="2" fillId="0" borderId="10" xfId="0" quotePrefix="1" applyNumberFormat="1" applyFont="1" applyBorder="1" applyAlignment="1">
      <alignment horizontal="center" vertical="center"/>
    </xf>
    <xf numFmtId="0" fontId="4" fillId="0" borderId="13" xfId="0" applyFont="1" applyBorder="1"/>
    <xf numFmtId="0" fontId="4" fillId="0" borderId="13" xfId="0" applyFont="1" applyBorder="1" applyAlignment="1">
      <alignment horizontal="center"/>
    </xf>
    <xf numFmtId="3" fontId="7" fillId="0" borderId="15" xfId="0" quotePrefix="1" applyNumberFormat="1" applyFont="1" applyBorder="1" applyAlignment="1">
      <alignment horizontal="right"/>
    </xf>
    <xf numFmtId="164" fontId="4" fillId="0" borderId="13" xfId="0" applyNumberFormat="1" applyFont="1" applyBorder="1" applyAlignment="1">
      <alignment horizontal="center"/>
    </xf>
    <xf numFmtId="1" fontId="4" fillId="0" borderId="13" xfId="0" applyNumberFormat="1" applyFont="1" applyBorder="1"/>
    <xf numFmtId="3" fontId="4" fillId="0" borderId="13" xfId="0" applyNumberFormat="1" applyFont="1" applyBorder="1"/>
    <xf numFmtId="3" fontId="5" fillId="0" borderId="13" xfId="0" applyNumberFormat="1" applyFont="1" applyBorder="1"/>
    <xf numFmtId="0" fontId="4" fillId="0" borderId="14" xfId="0" applyFont="1" applyBorder="1"/>
    <xf numFmtId="0" fontId="2" fillId="0" borderId="10" xfId="0" quotePrefix="1" applyNumberFormat="1" applyFont="1" applyBorder="1" applyAlignment="1">
      <alignment horizontal="right" wrapText="1"/>
    </xf>
    <xf numFmtId="3" fontId="7" fillId="0" borderId="10" xfId="0" quotePrefix="1" applyNumberFormat="1" applyFont="1" applyBorder="1" applyAlignment="1">
      <alignment horizontal="right"/>
    </xf>
    <xf numFmtId="0" fontId="14" fillId="0" borderId="0" xfId="0" applyFont="1" applyAlignment="1">
      <alignment horizontal="center"/>
    </xf>
    <xf numFmtId="0" fontId="15" fillId="0" borderId="0" xfId="0" applyFont="1" applyAlignment="1">
      <alignment vertical="center"/>
    </xf>
    <xf numFmtId="0" fontId="15" fillId="0" borderId="0" xfId="0" applyFont="1" applyAlignment="1">
      <alignment vertical="center" wrapText="1"/>
    </xf>
    <xf numFmtId="0" fontId="15" fillId="0" borderId="0" xfId="0" applyFont="1" applyBorder="1" applyAlignment="1">
      <alignment horizontal="center" vertical="center"/>
    </xf>
    <xf numFmtId="3" fontId="7" fillId="0" borderId="0" xfId="0" applyNumberFormat="1" applyFont="1" applyBorder="1" applyAlignment="1">
      <alignment horizontal="center" vertical="center" wrapText="1"/>
    </xf>
    <xf numFmtId="0" fontId="15" fillId="0" borderId="0" xfId="0" applyFont="1" applyBorder="1" applyAlignment="1">
      <alignment vertical="center"/>
    </xf>
    <xf numFmtId="0" fontId="16" fillId="0" borderId="0" xfId="0" applyFont="1" applyBorder="1"/>
    <xf numFmtId="164" fontId="16" fillId="0" borderId="0" xfId="0" applyNumberFormat="1" applyFont="1" applyBorder="1" applyAlignment="1">
      <alignment horizontal="center"/>
    </xf>
    <xf numFmtId="1" fontId="16" fillId="0" borderId="0" xfId="0" applyNumberFormat="1" applyFont="1" applyBorder="1"/>
    <xf numFmtId="3" fontId="16" fillId="0" borderId="0" xfId="0" applyNumberFormat="1" applyFont="1" applyBorder="1"/>
    <xf numFmtId="3" fontId="17" fillId="0" borderId="0" xfId="0" applyNumberFormat="1" applyFont="1" applyBorder="1"/>
    <xf numFmtId="0" fontId="16" fillId="2" borderId="0" xfId="0" applyFont="1" applyFill="1"/>
    <xf numFmtId="0" fontId="16" fillId="0" borderId="0" xfId="0" applyFont="1"/>
    <xf numFmtId="0" fontId="16" fillId="0" borderId="10" xfId="0" applyFont="1" applyBorder="1"/>
    <xf numFmtId="0" fontId="15" fillId="0" borderId="10" xfId="0" applyFont="1" applyBorder="1" applyAlignment="1">
      <alignment vertical="center"/>
    </xf>
    <xf numFmtId="0" fontId="16" fillId="0" borderId="10" xfId="0" applyFont="1" applyBorder="1" applyAlignment="1">
      <alignment wrapText="1"/>
    </xf>
    <xf numFmtId="0" fontId="16" fillId="0" borderId="10" xfId="0" applyFont="1" applyBorder="1" applyAlignment="1">
      <alignment horizontal="center"/>
    </xf>
    <xf numFmtId="164" fontId="16" fillId="0" borderId="10" xfId="0" applyNumberFormat="1" applyFont="1" applyBorder="1" applyAlignment="1">
      <alignment horizontal="center"/>
    </xf>
    <xf numFmtId="1" fontId="16" fillId="0" borderId="10" xfId="0" applyNumberFormat="1" applyFont="1" applyBorder="1"/>
    <xf numFmtId="3" fontId="16" fillId="0" borderId="10" xfId="0" applyNumberFormat="1" applyFont="1" applyBorder="1"/>
    <xf numFmtId="3" fontId="17" fillId="0" borderId="10" xfId="0" applyNumberFormat="1" applyFont="1" applyBorder="1"/>
    <xf numFmtId="0" fontId="18" fillId="0" borderId="0" xfId="0" applyFont="1" applyBorder="1" applyAlignment="1">
      <alignment vertical="center" wrapText="1"/>
    </xf>
    <xf numFmtId="0" fontId="16" fillId="0" borderId="0" xfId="0" applyFont="1" applyBorder="1" applyAlignment="1">
      <alignment horizontal="center"/>
    </xf>
    <xf numFmtId="3" fontId="18" fillId="0" borderId="0" xfId="0" applyNumberFormat="1" applyFont="1" applyAlignment="1">
      <alignment horizontal="right" vertical="center"/>
    </xf>
    <xf numFmtId="3" fontId="18" fillId="0" borderId="0" xfId="0" applyNumberFormat="1" applyFont="1" applyAlignment="1">
      <alignment horizontal="right" vertical="center" wrapText="1"/>
    </xf>
    <xf numFmtId="3" fontId="18" fillId="0" borderId="0" xfId="0" applyNumberFormat="1" applyFont="1" applyAlignment="1">
      <alignment horizontal="center" vertical="center"/>
    </xf>
    <xf numFmtId="3" fontId="7" fillId="0" borderId="1" xfId="0" quotePrefix="1" applyNumberFormat="1" applyFont="1" applyBorder="1" applyAlignment="1">
      <alignment horizontal="center" vertical="center"/>
    </xf>
    <xf numFmtId="164" fontId="16" fillId="0" borderId="0" xfId="0" applyNumberFormat="1" applyFont="1" applyAlignment="1">
      <alignment horizontal="center"/>
    </xf>
    <xf numFmtId="1" fontId="16" fillId="0" borderId="0" xfId="0" applyNumberFormat="1" applyFont="1"/>
    <xf numFmtId="3" fontId="16" fillId="0" borderId="0" xfId="0" applyNumberFormat="1" applyFont="1"/>
    <xf numFmtId="3" fontId="17" fillId="0" borderId="0" xfId="0" applyNumberFormat="1" applyFont="1"/>
    <xf numFmtId="2" fontId="18" fillId="0" borderId="2" xfId="0" applyNumberFormat="1" applyFont="1" applyFill="1" applyBorder="1" applyAlignment="1">
      <alignment horizontal="center" vertical="center" wrapText="1"/>
    </xf>
    <xf numFmtId="2" fontId="18" fillId="0" borderId="3" xfId="0" applyNumberFormat="1" applyFont="1" applyFill="1" applyBorder="1" applyAlignment="1">
      <alignment horizontal="center" vertical="center" wrapText="1"/>
    </xf>
    <xf numFmtId="2" fontId="18" fillId="0" borderId="4" xfId="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6" xfId="0" applyNumberFormat="1" applyFont="1" applyFill="1" applyBorder="1" applyAlignment="1">
      <alignment horizontal="center" vertical="center" wrapText="1"/>
    </xf>
    <xf numFmtId="0" fontId="18" fillId="0" borderId="7" xfId="0" applyNumberFormat="1" applyFont="1" applyFill="1" applyBorder="1" applyAlignment="1">
      <alignment horizontal="center" vertical="center" wrapText="1"/>
    </xf>
    <xf numFmtId="3" fontId="18" fillId="0" borderId="7" xfId="0" applyNumberFormat="1" applyFont="1" applyFill="1" applyBorder="1" applyAlignment="1">
      <alignment horizontal="center" vertical="center" wrapText="1"/>
    </xf>
    <xf numFmtId="0" fontId="18" fillId="0" borderId="5" xfId="1" applyNumberFormat="1" applyFont="1" applyFill="1" applyBorder="1" applyAlignment="1">
      <alignment horizontal="center" vertical="center" wrapText="1"/>
    </xf>
    <xf numFmtId="0" fontId="18" fillId="0" borderId="4" xfId="1" applyNumberFormat="1" applyFont="1" applyFill="1" applyBorder="1" applyAlignment="1">
      <alignment horizontal="center" vertical="center" wrapText="1"/>
    </xf>
    <xf numFmtId="3" fontId="18" fillId="0" borderId="8" xfId="0" applyNumberFormat="1" applyFont="1" applyFill="1" applyBorder="1" applyAlignment="1">
      <alignment horizontal="center" vertical="center" wrapText="1"/>
    </xf>
    <xf numFmtId="0" fontId="18" fillId="0" borderId="9" xfId="1" applyNumberFormat="1" applyFont="1" applyFill="1" applyBorder="1" applyAlignment="1">
      <alignment horizontal="center" vertical="center" wrapText="1"/>
    </xf>
    <xf numFmtId="0" fontId="16" fillId="0" borderId="0" xfId="0" applyFont="1" applyFill="1"/>
    <xf numFmtId="0" fontId="18" fillId="2" borderId="10" xfId="0" quotePrefix="1" applyNumberFormat="1" applyFont="1" applyFill="1" applyBorder="1" applyAlignment="1">
      <alignment horizontal="center"/>
    </xf>
    <xf numFmtId="0" fontId="15" fillId="0" borderId="11" xfId="0" quotePrefix="1" applyNumberFormat="1" applyFont="1" applyBorder="1" applyAlignment="1">
      <alignment vertical="center"/>
    </xf>
    <xf numFmtId="0" fontId="15" fillId="0" borderId="13" xfId="0" quotePrefix="1" applyNumberFormat="1" applyFont="1" applyBorder="1" applyAlignment="1">
      <alignment vertical="center"/>
    </xf>
    <xf numFmtId="0" fontId="15" fillId="0" borderId="12" xfId="0" quotePrefix="1" applyNumberFormat="1" applyFont="1" applyBorder="1" applyAlignment="1">
      <alignment vertical="center"/>
    </xf>
    <xf numFmtId="0" fontId="15" fillId="0" borderId="10" xfId="0" quotePrefix="1" applyNumberFormat="1" applyFont="1" applyBorder="1" applyAlignment="1">
      <alignment wrapText="1"/>
    </xf>
    <xf numFmtId="0" fontId="15" fillId="0" borderId="10" xfId="0" quotePrefix="1" applyNumberFormat="1" applyFont="1" applyBorder="1" applyAlignment="1">
      <alignment vertical="center"/>
    </xf>
    <xf numFmtId="0" fontId="15" fillId="0" borderId="10" xfId="0" quotePrefix="1" applyNumberFormat="1" applyFont="1" applyBorder="1" applyAlignment="1">
      <alignment horizontal="center" vertical="center"/>
    </xf>
    <xf numFmtId="4" fontId="15" fillId="0" borderId="10" xfId="0" quotePrefix="1" applyNumberFormat="1" applyFont="1" applyBorder="1" applyAlignment="1">
      <alignment horizontal="center" vertical="center"/>
    </xf>
    <xf numFmtId="164" fontId="15" fillId="0" borderId="10" xfId="0" applyNumberFormat="1" applyFont="1" applyBorder="1" applyAlignment="1">
      <alignment horizontal="center" vertical="center"/>
    </xf>
    <xf numFmtId="3" fontId="15" fillId="0" borderId="10" xfId="0" applyNumberFormat="1" applyFont="1" applyBorder="1" applyAlignment="1">
      <alignment horizontal="center" vertical="center"/>
    </xf>
    <xf numFmtId="3" fontId="19" fillId="0" borderId="10" xfId="0" applyNumberFormat="1" applyFont="1" applyBorder="1" applyAlignment="1">
      <alignment horizontal="center" vertical="center"/>
    </xf>
    <xf numFmtId="165" fontId="20" fillId="3" borderId="10" xfId="0" applyNumberFormat="1" applyFont="1" applyFill="1" applyBorder="1" applyAlignment="1">
      <alignment horizontal="center" readingOrder="1"/>
    </xf>
    <xf numFmtId="1" fontId="20" fillId="2" borderId="10" xfId="0" applyNumberFormat="1" applyFont="1" applyFill="1" applyBorder="1" applyAlignment="1">
      <alignment horizontal="center" readingOrder="1"/>
    </xf>
    <xf numFmtId="0" fontId="17" fillId="2" borderId="10" xfId="0" applyFont="1" applyFill="1" applyBorder="1" applyAlignment="1">
      <alignment horizontal="center"/>
    </xf>
    <xf numFmtId="0" fontId="17" fillId="0" borderId="0" xfId="0" applyFont="1"/>
    <xf numFmtId="0" fontId="15" fillId="0" borderId="11" xfId="0" quotePrefix="1" applyNumberFormat="1" applyFont="1" applyBorder="1"/>
    <xf numFmtId="0" fontId="15" fillId="0" borderId="13" xfId="0" quotePrefix="1" applyNumberFormat="1" applyFont="1" applyBorder="1"/>
    <xf numFmtId="0" fontId="15" fillId="0" borderId="12" xfId="0" quotePrefix="1" applyNumberFormat="1" applyFont="1" applyBorder="1"/>
    <xf numFmtId="0" fontId="15" fillId="0" borderId="10" xfId="0" quotePrefix="1" applyNumberFormat="1" applyFont="1" applyBorder="1"/>
    <xf numFmtId="0" fontId="15" fillId="0" borderId="10" xfId="0" quotePrefix="1" applyNumberFormat="1" applyFont="1" applyBorder="1" applyAlignment="1">
      <alignment horizontal="center"/>
    </xf>
    <xf numFmtId="1" fontId="20" fillId="4" borderId="10" xfId="0" applyNumberFormat="1" applyFont="1" applyFill="1" applyBorder="1" applyAlignment="1">
      <alignment horizontal="center" readingOrder="1"/>
    </xf>
    <xf numFmtId="0" fontId="16" fillId="2" borderId="10" xfId="0" applyFont="1" applyFill="1" applyBorder="1" applyAlignment="1">
      <alignment horizontal="center"/>
    </xf>
    <xf numFmtId="0" fontId="16" fillId="0" borderId="0" xfId="0" applyFont="1" applyAlignment="1">
      <alignment wrapText="1"/>
    </xf>
    <xf numFmtId="1" fontId="20" fillId="3" borderId="10" xfId="0" applyNumberFormat="1" applyFont="1" applyFill="1" applyBorder="1" applyAlignment="1">
      <alignment horizontal="center" readingOrder="1"/>
    </xf>
    <xf numFmtId="0" fontId="16" fillId="0" borderId="0" xfId="0" applyFont="1" applyAlignment="1">
      <alignment horizontal="center"/>
    </xf>
    <xf numFmtId="0" fontId="15" fillId="0" borderId="0" xfId="0" applyFont="1"/>
    <xf numFmtId="164" fontId="14" fillId="0" borderId="10" xfId="0" applyNumberFormat="1" applyFont="1" applyBorder="1" applyAlignment="1">
      <alignment horizontal="center" vertical="center"/>
    </xf>
    <xf numFmtId="3" fontId="18" fillId="2" borderId="10" xfId="0" applyNumberFormat="1" applyFont="1" applyFill="1" applyBorder="1" applyAlignment="1">
      <alignment horizontal="center" vertical="center"/>
    </xf>
    <xf numFmtId="164" fontId="14" fillId="2" borderId="10" xfId="0" applyNumberFormat="1" applyFont="1" applyFill="1" applyBorder="1" applyAlignment="1">
      <alignment horizontal="center" vertical="center"/>
    </xf>
    <xf numFmtId="0" fontId="16" fillId="2" borderId="0" xfId="0" applyFont="1" applyFill="1" applyAlignment="1">
      <alignment horizontal="center"/>
    </xf>
    <xf numFmtId="0" fontId="16" fillId="0" borderId="0" xfId="0" applyFont="1" applyFill="1" applyBorder="1"/>
    <xf numFmtId="0" fontId="16" fillId="0" borderId="10" xfId="0" applyFont="1" applyFill="1" applyBorder="1"/>
    <xf numFmtId="3" fontId="7" fillId="0" borderId="6" xfId="0" quotePrefix="1" applyNumberFormat="1" applyFont="1" applyFill="1" applyBorder="1" applyAlignment="1">
      <alignment horizontal="center" vertical="center" wrapText="1"/>
    </xf>
    <xf numFmtId="1" fontId="20" fillId="0" borderId="10" xfId="0" applyNumberFormat="1" applyFont="1" applyFill="1" applyBorder="1" applyAlignment="1">
      <alignment horizontal="center" readingOrder="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113"/>
  <sheetViews>
    <sheetView rightToLeft="1" zoomScaleNormal="100" workbookViewId="0">
      <selection activeCell="B2" sqref="B2"/>
    </sheetView>
  </sheetViews>
  <sheetFormatPr defaultColWidth="8.25" defaultRowHeight="12.75" x14ac:dyDescent="0.2"/>
  <cols>
    <col min="1" max="1" width="8.25" style="1"/>
    <col min="2" max="3" width="8.25" style="12"/>
    <col min="4" max="4" width="14.5" style="12" customWidth="1"/>
    <col min="5" max="5" width="38.125" style="63" customWidth="1"/>
    <col min="6" max="6" width="6.75" style="12" hidden="1" customWidth="1"/>
    <col min="7" max="7" width="6.75" style="59" hidden="1" customWidth="1"/>
    <col min="8" max="8" width="9.125" style="60" hidden="1" customWidth="1"/>
    <col min="9" max="9" width="9.875" style="12" hidden="1" customWidth="1"/>
    <col min="10" max="13" width="0" style="12" hidden="1" customWidth="1"/>
    <col min="14" max="14" width="9.375" style="12" hidden="1" customWidth="1"/>
    <col min="15" max="15" width="9.25" style="12" hidden="1" customWidth="1"/>
    <col min="16" max="16" width="0" style="12" hidden="1" customWidth="1"/>
    <col min="17" max="17" width="11.75" style="12" hidden="1" customWidth="1"/>
    <col min="18" max="18" width="0" style="12" hidden="1" customWidth="1"/>
    <col min="19" max="19" width="11.625" style="12" hidden="1" customWidth="1"/>
    <col min="20" max="22" width="0" style="12" hidden="1" customWidth="1"/>
    <col min="23" max="23" width="7.75" style="12" hidden="1" customWidth="1"/>
    <col min="24" max="24" width="7.75" style="19" hidden="1" customWidth="1"/>
    <col min="25" max="25" width="7.75" style="20" hidden="1" customWidth="1"/>
    <col min="26" max="26" width="7.75" style="12" hidden="1" customWidth="1"/>
    <col min="27" max="27" width="0.25" style="12" hidden="1" customWidth="1"/>
    <col min="28" max="28" width="7.75" style="21" hidden="1" customWidth="1"/>
    <col min="29" max="29" width="7.75" style="22" hidden="1" customWidth="1"/>
    <col min="30" max="30" width="7.75" style="12" hidden="1" customWidth="1"/>
    <col min="31" max="32" width="7.75" style="12" customWidth="1"/>
    <col min="33" max="33" width="7.75" style="12" hidden="1" customWidth="1"/>
    <col min="34" max="34" width="8.25" style="11" hidden="1" customWidth="1"/>
    <col min="35" max="36" width="0" style="12" hidden="1" customWidth="1"/>
    <col min="37" max="80" width="8.25" style="13"/>
    <col min="81" max="16384" width="8.25" style="12"/>
  </cols>
  <sheetData>
    <row r="1" spans="1:80" ht="27" customHeight="1" x14ac:dyDescent="0.2">
      <c r="B1" s="2"/>
      <c r="C1" s="2"/>
      <c r="D1" s="2"/>
      <c r="E1" s="62"/>
      <c r="F1" s="2"/>
      <c r="G1" s="3"/>
      <c r="H1" s="4"/>
      <c r="I1" s="5"/>
      <c r="J1" s="5"/>
      <c r="K1" s="5"/>
      <c r="L1" s="5"/>
      <c r="M1" s="5"/>
      <c r="N1" s="5"/>
      <c r="O1" s="5"/>
      <c r="P1" s="5"/>
      <c r="Q1" s="5"/>
      <c r="R1" s="5"/>
      <c r="S1" s="5"/>
      <c r="T1" s="5"/>
      <c r="U1" s="5"/>
      <c r="V1" s="5"/>
      <c r="W1" s="6"/>
      <c r="X1" s="7"/>
      <c r="Y1" s="8"/>
      <c r="Z1" s="6"/>
      <c r="AA1" s="6"/>
      <c r="AB1" s="9"/>
      <c r="AC1" s="10"/>
      <c r="AD1" s="6" t="s">
        <v>0</v>
      </c>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row>
    <row r="2" spans="1:80" ht="23.25" x14ac:dyDescent="0.25">
      <c r="B2" s="66" t="s">
        <v>50</v>
      </c>
      <c r="C2" s="78"/>
      <c r="D2" s="67"/>
      <c r="E2" s="68"/>
      <c r="F2" s="78"/>
      <c r="G2" s="79"/>
      <c r="H2" s="80"/>
      <c r="I2" s="67"/>
      <c r="J2" s="67"/>
      <c r="K2" s="67"/>
      <c r="L2" s="67"/>
      <c r="M2" s="67"/>
      <c r="N2" s="67"/>
      <c r="O2" s="67"/>
      <c r="P2" s="67"/>
      <c r="Q2" s="67"/>
      <c r="R2" s="67"/>
      <c r="S2" s="67"/>
      <c r="T2" s="67"/>
      <c r="U2" s="67"/>
      <c r="V2" s="78"/>
      <c r="W2" s="78"/>
      <c r="X2" s="81"/>
      <c r="Y2" s="82"/>
      <c r="Z2" s="78"/>
      <c r="AA2" s="78"/>
      <c r="AB2" s="83"/>
      <c r="AC2" s="84"/>
      <c r="AD2" s="78"/>
      <c r="AE2" s="85"/>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row>
    <row r="3" spans="1:80" ht="23.25" x14ac:dyDescent="0.25">
      <c r="B3" s="2"/>
      <c r="C3" s="2"/>
      <c r="D3" s="2"/>
      <c r="E3" s="64"/>
      <c r="G3" s="14"/>
      <c r="H3" s="15"/>
      <c r="I3" s="5"/>
      <c r="J3" s="5"/>
      <c r="K3" s="5"/>
      <c r="L3" s="5"/>
      <c r="M3" s="5"/>
      <c r="N3" s="5"/>
      <c r="O3" s="5"/>
      <c r="P3" s="5"/>
      <c r="Q3" s="5"/>
      <c r="R3" s="5"/>
      <c r="S3" s="5"/>
      <c r="T3" s="5"/>
      <c r="U3" s="5"/>
      <c r="V3" s="6"/>
      <c r="W3" s="6"/>
      <c r="X3" s="7"/>
      <c r="Y3" s="8"/>
      <c r="Z3" s="6"/>
      <c r="AA3" s="6"/>
      <c r="AB3" s="9"/>
      <c r="AC3" s="10"/>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row>
    <row r="4" spans="1:80" ht="8.25" customHeight="1" thickBot="1" x14ac:dyDescent="0.25">
      <c r="B4" s="16"/>
      <c r="C4" s="16"/>
      <c r="D4" s="16"/>
      <c r="E4" s="65"/>
      <c r="F4" s="16"/>
      <c r="G4" s="17"/>
      <c r="H4" s="18"/>
      <c r="I4" s="16"/>
      <c r="J4" s="16"/>
      <c r="K4" s="16"/>
      <c r="L4" s="2"/>
      <c r="M4" s="2"/>
      <c r="N4" s="2"/>
      <c r="O4" s="2"/>
      <c r="P4" s="2"/>
      <c r="Q4" s="2"/>
      <c r="R4" s="2"/>
      <c r="S4" s="2"/>
      <c r="T4" s="2"/>
      <c r="U4" s="2"/>
      <c r="V4" s="2"/>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row>
    <row r="5" spans="1:80" s="38" customFormat="1" ht="105.75" customHeight="1" thickTop="1" thickBot="1" x14ac:dyDescent="0.25">
      <c r="A5" s="37" t="s">
        <v>1</v>
      </c>
      <c r="B5" s="23" t="s">
        <v>2</v>
      </c>
      <c r="C5" s="23" t="s">
        <v>36</v>
      </c>
      <c r="D5" s="24" t="s">
        <v>3</v>
      </c>
      <c r="E5" s="25" t="s">
        <v>4</v>
      </c>
      <c r="F5" s="25" t="s">
        <v>5</v>
      </c>
      <c r="G5" s="25" t="s">
        <v>6</v>
      </c>
      <c r="H5" s="26" t="s">
        <v>7</v>
      </c>
      <c r="I5" s="27" t="s">
        <v>8</v>
      </c>
      <c r="J5" s="27" t="s">
        <v>9</v>
      </c>
      <c r="K5" s="25" t="s">
        <v>10</v>
      </c>
      <c r="L5" s="28" t="s">
        <v>11</v>
      </c>
      <c r="M5" s="29" t="s">
        <v>12</v>
      </c>
      <c r="N5" s="28" t="s">
        <v>13</v>
      </c>
      <c r="O5" s="30" t="s">
        <v>14</v>
      </c>
      <c r="P5" s="25" t="s">
        <v>15</v>
      </c>
      <c r="Q5" s="25" t="s">
        <v>16</v>
      </c>
      <c r="R5" s="25" t="s">
        <v>17</v>
      </c>
      <c r="S5" s="31" t="s">
        <v>18</v>
      </c>
      <c r="T5" s="32" t="s">
        <v>19</v>
      </c>
      <c r="U5" s="30" t="s">
        <v>20</v>
      </c>
      <c r="V5" s="33" t="s">
        <v>21</v>
      </c>
      <c r="W5" s="34" t="s">
        <v>22</v>
      </c>
      <c r="X5" s="35" t="s">
        <v>23</v>
      </c>
      <c r="Y5" s="36" t="s">
        <v>24</v>
      </c>
      <c r="Z5" s="37" t="s">
        <v>25</v>
      </c>
      <c r="AA5" s="37" t="s">
        <v>26</v>
      </c>
      <c r="AB5" s="37" t="s">
        <v>27</v>
      </c>
      <c r="AC5" s="37" t="s">
        <v>28</v>
      </c>
      <c r="AD5" s="37" t="s">
        <v>29</v>
      </c>
      <c r="AE5" s="37" t="s">
        <v>32</v>
      </c>
      <c r="AF5" s="37" t="s">
        <v>39</v>
      </c>
      <c r="AG5" s="37" t="s">
        <v>30</v>
      </c>
      <c r="AH5" s="37" t="s">
        <v>31</v>
      </c>
      <c r="AI5" s="38" t="s">
        <v>32</v>
      </c>
      <c r="AJ5" s="38" t="s">
        <v>33</v>
      </c>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row>
    <row r="6" spans="1:80" s="49" customFormat="1" ht="30.75" customHeight="1" x14ac:dyDescent="0.2">
      <c r="A6" s="39">
        <v>1</v>
      </c>
      <c r="B6" s="73">
        <v>2600</v>
      </c>
      <c r="C6" s="74" t="s">
        <v>38</v>
      </c>
      <c r="D6" s="75" t="s">
        <v>40</v>
      </c>
      <c r="E6" s="55" t="s">
        <v>44</v>
      </c>
      <c r="F6" s="76"/>
      <c r="G6" s="77"/>
      <c r="H6" s="54">
        <v>9900</v>
      </c>
      <c r="I6" s="48">
        <v>11.764705882352935</v>
      </c>
      <c r="J6" s="48">
        <v>56.399999999999991</v>
      </c>
      <c r="K6" s="48">
        <v>59.27105676517327</v>
      </c>
      <c r="L6" s="48">
        <v>100</v>
      </c>
      <c r="M6" s="48">
        <v>52.07574424569593</v>
      </c>
      <c r="N6" s="48">
        <v>15.19759881510098</v>
      </c>
      <c r="O6" s="48">
        <v>55.746149950773528</v>
      </c>
      <c r="P6" s="48">
        <v>18.246634140594459</v>
      </c>
      <c r="Q6" s="48">
        <v>36.695756367802701</v>
      </c>
      <c r="R6" s="48">
        <v>34.26544316268992</v>
      </c>
      <c r="S6" s="48">
        <v>75.883651949341328</v>
      </c>
      <c r="T6" s="48">
        <v>59.030512041696745</v>
      </c>
      <c r="U6" s="48">
        <v>77.310329298372096</v>
      </c>
      <c r="V6" s="48">
        <v>84.974410324877624</v>
      </c>
      <c r="W6" s="69">
        <v>48.176875229274813</v>
      </c>
      <c r="X6" s="69">
        <v>38.07553690227077</v>
      </c>
      <c r="Y6" s="69">
        <v>20.412371134020617</v>
      </c>
      <c r="Z6" s="69">
        <v>66.913470967964912</v>
      </c>
      <c r="AA6" s="69">
        <v>66.227835051546393</v>
      </c>
      <c r="AB6" s="70" t="s">
        <v>34</v>
      </c>
      <c r="AC6" s="71" t="s">
        <v>35</v>
      </c>
      <c r="AD6" s="40">
        <v>0.16200000000000001</v>
      </c>
      <c r="AE6" s="52">
        <v>1</v>
      </c>
      <c r="AF6" s="52">
        <v>90</v>
      </c>
      <c r="AG6" s="52"/>
      <c r="AH6" s="50"/>
      <c r="AI6" s="12">
        <f t="shared" ref="AI6:AI10" si="0">IF(AD6&gt;0.219,1,IF(AD6&gt;0.149,2,3))</f>
        <v>2</v>
      </c>
      <c r="AJ6" s="12">
        <f t="shared" ref="AJ6:AJ10" si="1">IF(AC6="\","",IF(AC6&lt;601,1,IF(AC6&lt;801,2,IF(AC6&lt;1001,3,4))))</f>
        <v>4</v>
      </c>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row>
    <row r="7" spans="1:80" ht="120" customHeight="1" x14ac:dyDescent="0.25">
      <c r="A7" s="39">
        <v>2</v>
      </c>
      <c r="B7" s="43">
        <v>2800</v>
      </c>
      <c r="C7" s="61" t="s">
        <v>37</v>
      </c>
      <c r="D7" s="44" t="s">
        <v>41</v>
      </c>
      <c r="E7" s="55" t="s">
        <v>48</v>
      </c>
      <c r="F7" s="45"/>
      <c r="G7" s="46"/>
      <c r="H7" s="47">
        <v>25765</v>
      </c>
      <c r="I7" s="47">
        <v>254.08952425591752</v>
      </c>
      <c r="J7" s="47">
        <v>175.2</v>
      </c>
      <c r="K7" s="47">
        <v>436.72784675846827</v>
      </c>
      <c r="L7" s="47">
        <v>580.29629520569245</v>
      </c>
      <c r="M7" s="47">
        <v>234.57204222943125</v>
      </c>
      <c r="N7" s="47">
        <v>180.5898539760878</v>
      </c>
      <c r="O7" s="47">
        <v>291.19685259050897</v>
      </c>
      <c r="P7" s="47">
        <v>138.80102281044648</v>
      </c>
      <c r="Q7" s="47">
        <v>278.06903636240958</v>
      </c>
      <c r="R7" s="47">
        <v>341.67071569659214</v>
      </c>
      <c r="S7" s="47">
        <v>482.20543572448793</v>
      </c>
      <c r="T7" s="47">
        <v>430.956240982179</v>
      </c>
      <c r="U7" s="47">
        <v>436.16911452483436</v>
      </c>
      <c r="V7" s="47">
        <v>395.34817669794813</v>
      </c>
      <c r="W7" s="47">
        <v>329.43294553417559</v>
      </c>
      <c r="X7" s="72">
        <v>48.567770766213435</v>
      </c>
      <c r="Y7" s="69">
        <v>53.123711340206178</v>
      </c>
      <c r="Z7" s="69">
        <v>52.457963231702344</v>
      </c>
      <c r="AA7" s="69">
        <v>94.765090530485452</v>
      </c>
      <c r="AB7" s="70">
        <v>530</v>
      </c>
      <c r="AC7" s="71">
        <v>530</v>
      </c>
      <c r="AD7" s="40">
        <v>7.6999999999999999E-2</v>
      </c>
      <c r="AE7" s="52">
        <v>1</v>
      </c>
      <c r="AF7" s="52">
        <v>100</v>
      </c>
      <c r="AG7" s="52"/>
      <c r="AH7" s="50"/>
      <c r="AI7" s="12">
        <f t="shared" si="0"/>
        <v>3</v>
      </c>
      <c r="AJ7" s="12">
        <f t="shared" si="1"/>
        <v>1</v>
      </c>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49" customFormat="1" ht="33.6" customHeight="1" x14ac:dyDescent="0.25">
      <c r="A8" s="39">
        <v>3</v>
      </c>
      <c r="B8" s="43">
        <v>8000</v>
      </c>
      <c r="C8" s="61" t="s">
        <v>37</v>
      </c>
      <c r="D8" s="44" t="s">
        <v>42</v>
      </c>
      <c r="E8" s="55" t="s">
        <v>43</v>
      </c>
      <c r="F8" s="45">
        <v>1</v>
      </c>
      <c r="G8" s="46"/>
      <c r="H8" s="47">
        <v>9021</v>
      </c>
      <c r="I8" s="48">
        <v>71.17647058823529</v>
      </c>
      <c r="J8" s="48">
        <v>65.999999999999986</v>
      </c>
      <c r="K8" s="48">
        <v>82.757426360776108</v>
      </c>
      <c r="L8" s="48">
        <v>100</v>
      </c>
      <c r="M8" s="48">
        <v>49.470404124448422</v>
      </c>
      <c r="N8" s="48">
        <v>18.963098953552411</v>
      </c>
      <c r="O8" s="48">
        <v>64.756669767575659</v>
      </c>
      <c r="P8" s="48">
        <v>20.631293652152664</v>
      </c>
      <c r="Q8" s="48">
        <v>48.366935748655912</v>
      </c>
      <c r="R8" s="48">
        <v>74.138122159405839</v>
      </c>
      <c r="S8" s="48">
        <v>82.74705612847211</v>
      </c>
      <c r="T8" s="48">
        <v>42.021939194773736</v>
      </c>
      <c r="U8" s="48">
        <v>68.102776547736482</v>
      </c>
      <c r="V8" s="48">
        <v>52.74741081703106</v>
      </c>
      <c r="W8" s="69">
        <v>53.635591675188451</v>
      </c>
      <c r="X8" s="69">
        <v>60.134296181583657</v>
      </c>
      <c r="Y8" s="69">
        <v>18.600000000000001</v>
      </c>
      <c r="Z8" s="69">
        <v>42.367941339272456</v>
      </c>
      <c r="AA8" s="69">
        <v>53.620318040949442</v>
      </c>
      <c r="AB8" s="70">
        <v>916</v>
      </c>
      <c r="AC8" s="71">
        <v>700</v>
      </c>
      <c r="AD8" s="40">
        <v>0.114</v>
      </c>
      <c r="AE8" s="52">
        <v>1</v>
      </c>
      <c r="AF8" s="52">
        <v>100</v>
      </c>
      <c r="AG8" s="52"/>
      <c r="AH8" s="42"/>
      <c r="AI8" s="12">
        <f t="shared" si="0"/>
        <v>3</v>
      </c>
      <c r="AJ8" s="12">
        <f t="shared" si="1"/>
        <v>2</v>
      </c>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row>
    <row r="9" spans="1:80" ht="114" customHeight="1" x14ac:dyDescent="0.25">
      <c r="A9" s="39">
        <v>4</v>
      </c>
      <c r="B9" s="43">
        <v>9200</v>
      </c>
      <c r="C9" s="61" t="s">
        <v>37</v>
      </c>
      <c r="D9" s="44" t="s">
        <v>45</v>
      </c>
      <c r="E9" s="86" t="s">
        <v>47</v>
      </c>
      <c r="F9" s="45">
        <v>1</v>
      </c>
      <c r="G9" s="46"/>
      <c r="H9" s="47">
        <v>19208</v>
      </c>
      <c r="I9" s="48">
        <v>57.058823529411775</v>
      </c>
      <c r="J9" s="48">
        <v>82.799999999999983</v>
      </c>
      <c r="K9" s="48">
        <v>49.890562070532106</v>
      </c>
      <c r="L9" s="48">
        <v>91.218032360640052</v>
      </c>
      <c r="M9" s="48">
        <v>16.388395826268518</v>
      </c>
      <c r="N9" s="48">
        <v>7.0357729937084583</v>
      </c>
      <c r="O9" s="48">
        <v>27.82533863441483</v>
      </c>
      <c r="P9" s="48">
        <v>12.772724975290259</v>
      </c>
      <c r="Q9" s="48">
        <v>29.863250497802298</v>
      </c>
      <c r="R9" s="48">
        <v>71.377732104376804</v>
      </c>
      <c r="S9" s="48">
        <v>82.879591547297096</v>
      </c>
      <c r="T9" s="48">
        <v>61.516377924161972</v>
      </c>
      <c r="U9" s="48">
        <v>80.218291064869163</v>
      </c>
      <c r="V9" s="48">
        <v>71.263121862163388</v>
      </c>
      <c r="W9" s="69">
        <v>44.188407480198578</v>
      </c>
      <c r="X9" s="69">
        <v>51.91069154694268</v>
      </c>
      <c r="Y9" s="69">
        <v>39.604123711340208</v>
      </c>
      <c r="Z9" s="69">
        <v>49.079799501338464</v>
      </c>
      <c r="AA9" s="69">
        <v>47.919125770261431</v>
      </c>
      <c r="AB9" s="70">
        <v>1167</v>
      </c>
      <c r="AC9" s="71">
        <v>900</v>
      </c>
      <c r="AD9" s="40">
        <v>9.2999999999999999E-2</v>
      </c>
      <c r="AE9" s="52">
        <v>1</v>
      </c>
      <c r="AF9" s="52">
        <v>100</v>
      </c>
      <c r="AG9" s="52"/>
      <c r="AH9" s="50"/>
      <c r="AI9" s="12">
        <f t="shared" si="0"/>
        <v>3</v>
      </c>
      <c r="AJ9" s="12">
        <f t="shared" si="1"/>
        <v>3</v>
      </c>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row>
    <row r="10" spans="1:80" s="49" customFormat="1" ht="93.75" customHeight="1" x14ac:dyDescent="0.25">
      <c r="A10" s="39">
        <v>5</v>
      </c>
      <c r="B10" s="43">
        <v>6700</v>
      </c>
      <c r="C10" s="61" t="s">
        <v>37</v>
      </c>
      <c r="D10" s="44" t="s">
        <v>46</v>
      </c>
      <c r="E10" s="55" t="s">
        <v>49</v>
      </c>
      <c r="F10" s="45">
        <v>2</v>
      </c>
      <c r="G10" s="46"/>
      <c r="H10" s="47">
        <v>10982</v>
      </c>
      <c r="I10" s="48">
        <v>57.058823529411775</v>
      </c>
      <c r="J10" s="48">
        <v>82.799999999999983</v>
      </c>
      <c r="K10" s="48">
        <v>81.642963615326252</v>
      </c>
      <c r="L10" s="48">
        <v>72.426842742495722</v>
      </c>
      <c r="M10" s="48">
        <v>27.73979783179125</v>
      </c>
      <c r="N10" s="48">
        <v>21.956621423715291</v>
      </c>
      <c r="O10" s="48">
        <v>62.292679593646149</v>
      </c>
      <c r="P10" s="48">
        <v>13.615573378952654</v>
      </c>
      <c r="Q10" s="48">
        <v>35.867658116801735</v>
      </c>
      <c r="R10" s="48">
        <v>51.878053415470369</v>
      </c>
      <c r="S10" s="48">
        <v>80.038404486668696</v>
      </c>
      <c r="T10" s="48">
        <v>48.26689282008585</v>
      </c>
      <c r="U10" s="48">
        <v>65.353695905533584</v>
      </c>
      <c r="V10" s="48">
        <v>39.316502463054178</v>
      </c>
      <c r="W10" s="69">
        <v>46.590331761809324</v>
      </c>
      <c r="X10" s="69">
        <v>53.351846115909126</v>
      </c>
      <c r="Y10" s="69">
        <v>22.643298969072166</v>
      </c>
      <c r="Z10" s="69">
        <v>47.754042616719254</v>
      </c>
      <c r="AA10" s="69">
        <v>43.662921050992765</v>
      </c>
      <c r="AB10" s="70">
        <v>1167</v>
      </c>
      <c r="AC10" s="71">
        <v>816</v>
      </c>
      <c r="AD10" s="40">
        <v>9.2999999999999999E-2</v>
      </c>
      <c r="AE10" s="52">
        <v>1</v>
      </c>
      <c r="AF10" s="52">
        <v>100</v>
      </c>
      <c r="AG10" s="52"/>
      <c r="AH10" s="42"/>
      <c r="AI10" s="12">
        <f t="shared" si="0"/>
        <v>3</v>
      </c>
      <c r="AJ10" s="12">
        <f t="shared" si="1"/>
        <v>3</v>
      </c>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row>
    <row r="11" spans="1:80" s="49" customFormat="1" ht="16.5" customHeight="1" x14ac:dyDescent="0.2">
      <c r="A11" s="12"/>
      <c r="B11" s="12"/>
      <c r="C11" s="12"/>
      <c r="D11" s="12"/>
      <c r="E11" s="63"/>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41"/>
      <c r="AH11" s="50"/>
      <c r="AI11" s="12" t="e">
        <f>IF(#REF!&gt;0.219,1,IF(#REF!&gt;0.149,2,3))</f>
        <v>#REF!</v>
      </c>
      <c r="AJ11" s="12" t="e">
        <f>IF(#REF!="\","",IF(#REF!&lt;601,1,IF(#REF!&lt;801,2,IF(#REF!&lt;1001,3,4))))</f>
        <v>#REF!</v>
      </c>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49" customFormat="1" ht="16.5" customHeight="1" x14ac:dyDescent="0.2">
      <c r="A12" s="12"/>
      <c r="B12" s="12"/>
      <c r="C12" s="12"/>
      <c r="D12" s="12"/>
      <c r="E12" s="63"/>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41"/>
      <c r="AH12" s="50"/>
      <c r="AI12" s="12"/>
      <c r="AJ12" s="12"/>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row>
    <row r="13" spans="1:80" s="49" customFormat="1" ht="16.5" customHeight="1" x14ac:dyDescent="0.2">
      <c r="A13" s="12"/>
      <c r="B13" s="12"/>
      <c r="C13" s="12"/>
      <c r="D13" s="12"/>
      <c r="E13" s="63"/>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41"/>
      <c r="AH13" s="42"/>
      <c r="AI13" s="12" t="e">
        <f>IF(#REF!&gt;0.219,1,IF(#REF!&gt;0.149,2,3))</f>
        <v>#REF!</v>
      </c>
      <c r="AJ13" s="12" t="e">
        <f>IF(#REF!="\","",IF(#REF!&lt;601,1,IF(#REF!&lt;801,2,IF(#REF!&lt;1001,3,4))))</f>
        <v>#REF!</v>
      </c>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row>
    <row r="14" spans="1:80" ht="16.5" customHeight="1" x14ac:dyDescent="0.2">
      <c r="A14" s="12"/>
      <c r="G14" s="12"/>
      <c r="H14" s="12"/>
      <c r="X14" s="12"/>
      <c r="Y14" s="12"/>
      <c r="AB14" s="12"/>
      <c r="AC14" s="12"/>
      <c r="AG14" s="41"/>
      <c r="AH14" s="42"/>
      <c r="AI14" s="12" t="e">
        <f>IF(#REF!&gt;0.219,1,IF(#REF!&gt;0.149,2,3))</f>
        <v>#REF!</v>
      </c>
      <c r="AJ14" s="12" t="e">
        <f>IF(#REF!="\","",IF(#REF!&lt;601,1,IF(#REF!&lt;801,2,IF(#REF!&lt;1001,3,4))))</f>
        <v>#REF!</v>
      </c>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row>
    <row r="15" spans="1:80" ht="16.5" customHeight="1" x14ac:dyDescent="0.2">
      <c r="A15" s="12"/>
      <c r="G15" s="12"/>
      <c r="H15" s="12"/>
      <c r="X15" s="12"/>
      <c r="Y15" s="12"/>
      <c r="AB15" s="12"/>
      <c r="AC15" s="12"/>
      <c r="AG15" s="41"/>
      <c r="AH15" s="42"/>
      <c r="AI15" s="12" t="e">
        <f>IF(#REF!&gt;0.219,1,IF(#REF!&gt;0.149,2,3))</f>
        <v>#REF!</v>
      </c>
      <c r="AJ15" s="12" t="e">
        <f>IF(#REF!="\","",IF(#REF!&lt;601,1,IF(#REF!&lt;801,2,IF(#REF!&lt;1001,3,4))))</f>
        <v>#REF!</v>
      </c>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row>
    <row r="16" spans="1:80" ht="18" customHeight="1" x14ac:dyDescent="0.2">
      <c r="A16" s="12"/>
      <c r="G16" s="12"/>
      <c r="H16" s="12"/>
      <c r="X16" s="12"/>
      <c r="Y16" s="12"/>
      <c r="AB16" s="12"/>
      <c r="AC16" s="12"/>
      <c r="AG16" s="41">
        <v>433</v>
      </c>
      <c r="AH16" s="42"/>
      <c r="AI16" s="12" t="e">
        <f>IF(#REF!&gt;0.219,1,IF(#REF!&gt;0.149,2,3))</f>
        <v>#REF!</v>
      </c>
      <c r="AJ16" s="12" t="e">
        <f>IF(#REF!="\","",IF(#REF!&lt;601,1,IF(#REF!&lt;801,2,IF(#REF!&lt;1001,3,4))))</f>
        <v>#REF!</v>
      </c>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row>
    <row r="17" spans="1:80" ht="16.5" customHeight="1" x14ac:dyDescent="0.2">
      <c r="AG17" s="52"/>
      <c r="AH17" s="42">
        <v>622</v>
      </c>
      <c r="AI17" s="13" t="e">
        <f>IF(#REF!&gt;0.219,1,IF(#REF!&gt;0.149,2,3))</f>
        <v>#REF!</v>
      </c>
      <c r="AJ17" s="12" t="e">
        <f>IF(#REF!="\","",IF(#REF!&lt;601,1,IF(#REF!&lt;801,2,IF(#REF!&lt;1001,3,4))))</f>
        <v>#REF!</v>
      </c>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row>
    <row r="18" spans="1:80" ht="16.5" customHeight="1" x14ac:dyDescent="0.2">
      <c r="AG18" s="41">
        <v>750</v>
      </c>
      <c r="AH18" s="50"/>
      <c r="AI18" s="12" t="e">
        <f>IF(#REF!&gt;0.219,1,IF(#REF!&gt;0.149,2,3))</f>
        <v>#REF!</v>
      </c>
      <c r="AJ18" s="12" t="e">
        <f>IF(#REF!="\","",IF(#REF!&lt;601,1,IF(#REF!&lt;801,2,IF(#REF!&lt;1001,3,4))))</f>
        <v>#REF!</v>
      </c>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row>
    <row r="19" spans="1:80" ht="28.5" customHeight="1" x14ac:dyDescent="0.2">
      <c r="AG19" s="41"/>
      <c r="AH19" s="42"/>
      <c r="AI19" s="12" t="e">
        <f>IF(#REF!&gt;0.219,1,IF(#REF!&gt;0.149,2,3))</f>
        <v>#REF!</v>
      </c>
      <c r="AJ19" s="12" t="e">
        <f>IF(#REF!="\","",IF(#REF!&lt;601,1,IF(#REF!&lt;801,2,IF(#REF!&lt;1001,3,4))))</f>
        <v>#REF!</v>
      </c>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row>
    <row r="20" spans="1:80" ht="18.75" customHeight="1" x14ac:dyDescent="0.2">
      <c r="AG20" s="41">
        <v>490</v>
      </c>
      <c r="AH20" s="42"/>
      <c r="AI20" s="12" t="e">
        <f>IF(#REF!&gt;0.219,1,IF(#REF!&gt;0.149,2,3))</f>
        <v>#REF!</v>
      </c>
      <c r="AJ20" s="12" t="e">
        <f>IF(#REF!="\","",IF(#REF!&lt;601,1,IF(#REF!&lt;801,2,IF(#REF!&lt;1001,3,4))))</f>
        <v>#REF!</v>
      </c>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row>
    <row r="21" spans="1:80" s="49" customFormat="1" ht="20.25" customHeight="1" x14ac:dyDescent="0.2">
      <c r="A21" s="1"/>
      <c r="B21" s="12"/>
      <c r="C21" s="12"/>
      <c r="D21" s="12"/>
      <c r="E21" s="63"/>
      <c r="F21" s="12"/>
      <c r="G21" s="59"/>
      <c r="H21" s="60"/>
      <c r="I21" s="12"/>
      <c r="J21" s="12"/>
      <c r="K21" s="12"/>
      <c r="L21" s="12"/>
      <c r="M21" s="12"/>
      <c r="N21" s="12"/>
      <c r="O21" s="12"/>
      <c r="P21" s="12"/>
      <c r="Q21" s="12"/>
      <c r="R21" s="12"/>
      <c r="S21" s="12"/>
      <c r="T21" s="12"/>
      <c r="U21" s="12"/>
      <c r="V21" s="12"/>
      <c r="W21" s="12"/>
      <c r="X21" s="19"/>
      <c r="Y21" s="20"/>
      <c r="Z21" s="12"/>
      <c r="AA21" s="12"/>
      <c r="AB21" s="21"/>
      <c r="AC21" s="22"/>
      <c r="AD21" s="12"/>
      <c r="AE21" s="12"/>
      <c r="AF21" s="12"/>
      <c r="AG21" s="41">
        <v>790</v>
      </c>
      <c r="AH21" s="50"/>
      <c r="AI21" s="12" t="e">
        <f>IF(#REF!&gt;0.219,1,IF(#REF!&gt;0.149,2,3))</f>
        <v>#REF!</v>
      </c>
      <c r="AJ21" s="12" t="e">
        <f>IF(#REF!="\","",IF(#REF!&lt;601,1,IF(#REF!&lt;801,2,IF(#REF!&lt;1001,3,4))))</f>
        <v>#REF!</v>
      </c>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row>
    <row r="22" spans="1:80" s="49" customFormat="1" ht="18.75" customHeight="1" x14ac:dyDescent="0.2">
      <c r="A22" s="1"/>
      <c r="B22" s="12"/>
      <c r="C22" s="12"/>
      <c r="D22" s="12"/>
      <c r="E22" s="63"/>
      <c r="F22" s="12"/>
      <c r="G22" s="59"/>
      <c r="H22" s="60"/>
      <c r="I22" s="12"/>
      <c r="J22" s="12"/>
      <c r="K22" s="12"/>
      <c r="L22" s="12"/>
      <c r="M22" s="12"/>
      <c r="N22" s="12"/>
      <c r="O22" s="12"/>
      <c r="P22" s="12"/>
      <c r="Q22" s="12"/>
      <c r="R22" s="12"/>
      <c r="S22" s="12"/>
      <c r="T22" s="12"/>
      <c r="U22" s="12"/>
      <c r="V22" s="12"/>
      <c r="W22" s="12"/>
      <c r="X22" s="19"/>
      <c r="Y22" s="20"/>
      <c r="Z22" s="12"/>
      <c r="AA22" s="12"/>
      <c r="AB22" s="21"/>
      <c r="AC22" s="22"/>
      <c r="AD22" s="12"/>
      <c r="AE22" s="12"/>
      <c r="AF22" s="12"/>
      <c r="AG22" s="41">
        <v>465</v>
      </c>
      <c r="AH22" s="42"/>
      <c r="AI22" s="12" t="e">
        <f>IF(#REF!&gt;0.219,1,IF(#REF!&gt;0.149,2,3))</f>
        <v>#REF!</v>
      </c>
      <c r="AJ22" s="12" t="e">
        <f>IF(#REF!="\","",IF(#REF!&lt;601,1,IF(#REF!&lt;801,2,IF(#REF!&lt;1001,3,4))))</f>
        <v>#REF!</v>
      </c>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row>
    <row r="23" spans="1:80" s="49" customFormat="1" ht="20.25" customHeight="1" x14ac:dyDescent="0.2">
      <c r="A23" s="1"/>
      <c r="B23" s="12"/>
      <c r="C23" s="12"/>
      <c r="D23" s="12"/>
      <c r="E23" s="63"/>
      <c r="F23" s="12"/>
      <c r="G23" s="59"/>
      <c r="H23" s="60"/>
      <c r="I23" s="12"/>
      <c r="J23" s="12"/>
      <c r="K23" s="12"/>
      <c r="L23" s="12"/>
      <c r="M23" s="12"/>
      <c r="N23" s="12"/>
      <c r="O23" s="12"/>
      <c r="P23" s="12"/>
      <c r="Q23" s="12"/>
      <c r="R23" s="12"/>
      <c r="S23" s="12"/>
      <c r="T23" s="12"/>
      <c r="U23" s="12"/>
      <c r="V23" s="12"/>
      <c r="W23" s="12"/>
      <c r="X23" s="19"/>
      <c r="Y23" s="20"/>
      <c r="Z23" s="12"/>
      <c r="AA23" s="12"/>
      <c r="AB23" s="21"/>
      <c r="AC23" s="22"/>
      <c r="AD23" s="12"/>
      <c r="AE23" s="12"/>
      <c r="AF23" s="12"/>
      <c r="AG23" s="41"/>
      <c r="AH23" s="42"/>
      <c r="AI23" s="12" t="e">
        <f>IF(#REF!&gt;0.219,1,IF(#REF!&gt;0.149,2,3))</f>
        <v>#REF!</v>
      </c>
      <c r="AJ23" s="12" t="e">
        <f>IF(#REF!="\","",IF(#REF!&lt;601,1,IF(#REF!&lt;801,2,IF(#REF!&lt;1001,3,4))))</f>
        <v>#REF!</v>
      </c>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row>
    <row r="24" spans="1:80" ht="16.5" customHeight="1" x14ac:dyDescent="0.2">
      <c r="AG24" s="41"/>
      <c r="AH24" s="50">
        <v>315</v>
      </c>
      <c r="AI24" s="12" t="e">
        <f>IF(#REF!&gt;0.219,1,IF(#REF!&gt;0.149,2,3))</f>
        <v>#REF!</v>
      </c>
      <c r="AJ24" s="12" t="e">
        <f>IF(#REF!="\","",IF(#REF!&lt;601,1,IF(#REF!&lt;801,2,IF(#REF!&lt;1001,3,4))))</f>
        <v>#REF!</v>
      </c>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row>
    <row r="25" spans="1:80" ht="32.25" customHeight="1" x14ac:dyDescent="0.2">
      <c r="AG25" s="41"/>
      <c r="AH25" s="42"/>
      <c r="AI25" s="12" t="e">
        <f>IF(#REF!&gt;0.219,1,IF(#REF!&gt;0.149,2,3))</f>
        <v>#REF!</v>
      </c>
      <c r="AJ25" s="12" t="e">
        <f>IF(#REF!="\","",IF(#REF!&lt;601,1,IF(#REF!&lt;801,2,IF(#REF!&lt;1001,3,4))))</f>
        <v>#REF!</v>
      </c>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row>
    <row r="26" spans="1:80" ht="27" customHeight="1" x14ac:dyDescent="0.2">
      <c r="AG26" s="41"/>
      <c r="AH26" s="42"/>
      <c r="AI26" s="12" t="e">
        <f>IF(#REF!&gt;0.219,1,IF(#REF!&gt;0.149,2,3))</f>
        <v>#REF!</v>
      </c>
      <c r="AJ26" s="12" t="e">
        <f>IF(#REF!="\","",IF(#REF!&lt;601,1,IF(#REF!&lt;801,2,IF(#REF!&lt;1001,3,4))))</f>
        <v>#REF!</v>
      </c>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row>
    <row r="27" spans="1:80" ht="68.25" customHeight="1" x14ac:dyDescent="0.2">
      <c r="AG27" s="41"/>
      <c r="AH27" s="42">
        <v>571</v>
      </c>
      <c r="AI27" s="12" t="e">
        <f>IF(#REF!&gt;0.219,1,IF(#REF!&gt;0.149,2,3))</f>
        <v>#REF!</v>
      </c>
      <c r="AJ27" s="12" t="e">
        <f>IF(#REF!="\","",IF(#REF!&lt;601,1,IF(#REF!&lt;801,2,IF(#REF!&lt;1001,3,4))))</f>
        <v>#REF!</v>
      </c>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row>
    <row r="28" spans="1:80" ht="22.5" customHeight="1" x14ac:dyDescent="0.2">
      <c r="AG28" s="41">
        <v>676</v>
      </c>
      <c r="AH28" s="42"/>
      <c r="AI28" s="12" t="e">
        <f>IF(#REF!&gt;0.219,1,IF(#REF!&gt;0.149,2,3))</f>
        <v>#REF!</v>
      </c>
      <c r="AJ28" s="12" t="e">
        <f>IF(#REF!="\","",IF(#REF!&lt;601,1,IF(#REF!&lt;801,2,IF(#REF!&lt;1001,3,4))))</f>
        <v>#REF!</v>
      </c>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row>
    <row r="29" spans="1:80" ht="16.5" customHeight="1" x14ac:dyDescent="0.2">
      <c r="AG29" s="41"/>
      <c r="AH29" s="42">
        <v>516</v>
      </c>
      <c r="AI29" s="12" t="e">
        <f>IF(#REF!&gt;0.219,1,IF(#REF!&gt;0.149,2,3))</f>
        <v>#REF!</v>
      </c>
      <c r="AJ29" s="12" t="e">
        <f>IF(#REF!="\","",IF(#REF!&lt;601,1,IF(#REF!&lt;801,2,IF(#REF!&lt;1001,3,4))))</f>
        <v>#REF!</v>
      </c>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row>
    <row r="30" spans="1:80" ht="16.5" customHeight="1" x14ac:dyDescent="0.2">
      <c r="AG30" s="41"/>
      <c r="AH30" s="42"/>
      <c r="AI30" s="12" t="e">
        <f>IF(#REF!&gt;0.219,1,IF(#REF!&gt;0.149,2,3))</f>
        <v>#REF!</v>
      </c>
      <c r="AJ30" s="12" t="e">
        <f>IF(#REF!="\","",IF(#REF!&lt;601,1,IF(#REF!&lt;801,2,IF(#REF!&lt;1001,3,4))))</f>
        <v>#REF!</v>
      </c>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row>
    <row r="31" spans="1:80" s="49" customFormat="1" ht="16.5" customHeight="1" x14ac:dyDescent="0.2">
      <c r="A31" s="1"/>
      <c r="B31" s="12"/>
      <c r="C31" s="12"/>
      <c r="D31" s="12"/>
      <c r="E31" s="63"/>
      <c r="F31" s="12"/>
      <c r="G31" s="59"/>
      <c r="H31" s="60"/>
      <c r="I31" s="12"/>
      <c r="J31" s="12"/>
      <c r="K31" s="12"/>
      <c r="L31" s="12"/>
      <c r="M31" s="12"/>
      <c r="N31" s="12"/>
      <c r="O31" s="12"/>
      <c r="P31" s="12"/>
      <c r="Q31" s="12"/>
      <c r="R31" s="12"/>
      <c r="S31" s="12"/>
      <c r="T31" s="12"/>
      <c r="U31" s="12"/>
      <c r="V31" s="12"/>
      <c r="W31" s="12"/>
      <c r="X31" s="19"/>
      <c r="Y31" s="20"/>
      <c r="Z31" s="12"/>
      <c r="AA31" s="12"/>
      <c r="AB31" s="21"/>
      <c r="AC31" s="22"/>
      <c r="AD31" s="12"/>
      <c r="AE31" s="12"/>
      <c r="AF31" s="12"/>
      <c r="AG31" s="41"/>
      <c r="AH31" s="42">
        <v>466</v>
      </c>
      <c r="AI31" s="12" t="e">
        <f>IF(#REF!&gt;0.219,1,IF(#REF!&gt;0.149,2,3))</f>
        <v>#REF!</v>
      </c>
      <c r="AJ31" s="12" t="e">
        <f>IF(#REF!="\","",IF(#REF!&lt;601,1,IF(#REF!&lt;801,2,IF(#REF!&lt;1001,3,4))))</f>
        <v>#REF!</v>
      </c>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row>
    <row r="32" spans="1:80" ht="16.5" customHeight="1" x14ac:dyDescent="0.2">
      <c r="AG32" s="41"/>
      <c r="AH32" s="42">
        <v>498</v>
      </c>
      <c r="AI32" s="12" t="e">
        <f>IF(#REF!&gt;0.219,1,IF(#REF!&gt;0.149,2,3))</f>
        <v>#REF!</v>
      </c>
      <c r="AJ32" s="12" t="e">
        <f>IF(#REF!="\","",IF(#REF!&lt;601,1,IF(#REF!&lt;801,2,IF(#REF!&lt;1001,3,4))))</f>
        <v>#REF!</v>
      </c>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row>
    <row r="33" spans="1:80" ht="21.75" customHeight="1" x14ac:dyDescent="0.2">
      <c r="AG33" s="41"/>
      <c r="AH33" s="42"/>
      <c r="AI33" s="12" t="e">
        <f>IF(#REF!&gt;0.219,1,IF(#REF!&gt;0.149,2,3))</f>
        <v>#REF!</v>
      </c>
      <c r="AJ33" s="12" t="e">
        <f>IF(#REF!="\","",IF(#REF!&lt;601,1,IF(#REF!&lt;801,2,IF(#REF!&lt;1001,3,4))))</f>
        <v>#REF!</v>
      </c>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row>
    <row r="34" spans="1:80" ht="16.5" customHeight="1" x14ac:dyDescent="0.2">
      <c r="AG34" s="41"/>
      <c r="AH34" s="42"/>
      <c r="AI34" s="12" t="e">
        <f>IF(#REF!&gt;0.219,1,IF(#REF!&gt;0.149,2,3))</f>
        <v>#REF!</v>
      </c>
      <c r="AJ34" s="12" t="e">
        <f>IF(#REF!="\","",IF(#REF!&lt;601,1,IF(#REF!&lt;801,2,IF(#REF!&lt;1001,3,4))))</f>
        <v>#REF!</v>
      </c>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row>
    <row r="35" spans="1:80" s="49" customFormat="1" ht="16.5" customHeight="1" x14ac:dyDescent="0.2">
      <c r="A35" s="1"/>
      <c r="B35" s="12"/>
      <c r="C35" s="12"/>
      <c r="D35" s="12"/>
      <c r="E35" s="63"/>
      <c r="F35" s="12"/>
      <c r="G35" s="59"/>
      <c r="H35" s="60"/>
      <c r="I35" s="12"/>
      <c r="J35" s="12"/>
      <c r="K35" s="12"/>
      <c r="L35" s="12"/>
      <c r="M35" s="12"/>
      <c r="N35" s="12"/>
      <c r="O35" s="12"/>
      <c r="P35" s="12"/>
      <c r="Q35" s="12"/>
      <c r="R35" s="12"/>
      <c r="S35" s="12"/>
      <c r="T35" s="12"/>
      <c r="U35" s="12"/>
      <c r="V35" s="12"/>
      <c r="W35" s="12"/>
      <c r="X35" s="19"/>
      <c r="Y35" s="20"/>
      <c r="Z35" s="12"/>
      <c r="AA35" s="12"/>
      <c r="AB35" s="21"/>
      <c r="AC35" s="22"/>
      <c r="AD35" s="12"/>
      <c r="AE35" s="12"/>
      <c r="AF35" s="12"/>
      <c r="AG35" s="41">
        <v>643</v>
      </c>
      <c r="AH35" s="42"/>
      <c r="AI35" s="12" t="e">
        <f>IF(#REF!&gt;0.219,1,IF(#REF!&gt;0.149,2,3))</f>
        <v>#REF!</v>
      </c>
      <c r="AJ35" s="12" t="e">
        <f>IF(#REF!="\","",IF(#REF!&lt;601,1,IF(#REF!&lt;801,2,IF(#REF!&lt;1001,3,4))))</f>
        <v>#REF!</v>
      </c>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row>
    <row r="36" spans="1:80" ht="16.5" customHeight="1" x14ac:dyDescent="0.2">
      <c r="AG36" s="41"/>
      <c r="AH36" s="42">
        <v>735</v>
      </c>
      <c r="AI36" s="12" t="e">
        <f>IF(#REF!&gt;0.219,1,IF(#REF!&gt;0.149,2,3))</f>
        <v>#REF!</v>
      </c>
      <c r="AJ36" s="12" t="e">
        <f>IF(#REF!="\","",IF(#REF!&lt;601,1,IF(#REF!&lt;801,2,IF(#REF!&lt;1001,3,4))))</f>
        <v>#REF!</v>
      </c>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row>
    <row r="37" spans="1:80" ht="16.5" customHeight="1" x14ac:dyDescent="0.2">
      <c r="AG37" s="41"/>
      <c r="AH37" s="42">
        <v>658</v>
      </c>
      <c r="AI37" s="12" t="e">
        <f>IF(#REF!&gt;0.219,1,IF(#REF!&gt;0.149,2,3))</f>
        <v>#REF!</v>
      </c>
      <c r="AJ37" s="12" t="e">
        <f>IF(#REF!="\","",IF(#REF!&lt;601,1,IF(#REF!&lt;801,2,IF(#REF!&lt;1001,3,4))))</f>
        <v>#REF!</v>
      </c>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row>
    <row r="38" spans="1:80" ht="16.5" customHeight="1" x14ac:dyDescent="0.2">
      <c r="AG38" s="41"/>
      <c r="AH38" s="42">
        <v>637</v>
      </c>
      <c r="AI38" s="12" t="e">
        <f>IF(#REF!&gt;0.219,1,IF(#REF!&gt;0.149,2,3))</f>
        <v>#REF!</v>
      </c>
      <c r="AJ38" s="12" t="e">
        <f>IF(#REF!="\","",IF(#REF!&lt;601,1,IF(#REF!&lt;801,2,IF(#REF!&lt;1001,3,4))))</f>
        <v>#REF!</v>
      </c>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row>
    <row r="39" spans="1:80" ht="16.5" customHeight="1" x14ac:dyDescent="0.2">
      <c r="AG39" s="41"/>
      <c r="AH39" s="42"/>
      <c r="AI39" s="12" t="e">
        <f>IF(#REF!&gt;0.219,1,IF(#REF!&gt;0.149,2,3))</f>
        <v>#REF!</v>
      </c>
      <c r="AJ39" s="12" t="e">
        <f>IF(#REF!="\","",IF(#REF!&lt;601,1,IF(#REF!&lt;801,2,IF(#REF!&lt;1001,3,4))))</f>
        <v>#REF!</v>
      </c>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row>
    <row r="40" spans="1:80" ht="31.5" customHeight="1" x14ac:dyDescent="0.2">
      <c r="AG40" s="52"/>
      <c r="AH40" s="50"/>
      <c r="AI40" s="13" t="e">
        <f>IF(#REF!&gt;0.219,1,IF(#REF!&gt;0.149,2,3))</f>
        <v>#REF!</v>
      </c>
      <c r="AJ40" s="12" t="e">
        <f>IF(#REF!="\","",IF(#REF!&lt;601,1,IF(#REF!&lt;801,2,IF(#REF!&lt;1001,3,4))))</f>
        <v>#REF!</v>
      </c>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row>
    <row r="41" spans="1:80" ht="16.5" customHeight="1" x14ac:dyDescent="0.2">
      <c r="AG41" s="53">
        <v>1150</v>
      </c>
      <c r="AH41" s="42"/>
      <c r="AI41" s="12" t="e">
        <f>IF(#REF!&gt;0.219,1,IF(#REF!&gt;0.149,2,3))</f>
        <v>#REF!</v>
      </c>
      <c r="AJ41" s="12" t="e">
        <f>IF(#REF!="\","",IF(#REF!&lt;601,1,IF(#REF!&lt;801,2,IF(#REF!&lt;1001,3,4))))</f>
        <v>#REF!</v>
      </c>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row>
    <row r="42" spans="1:80" ht="15" customHeight="1" x14ac:dyDescent="0.2">
      <c r="AG42" s="53">
        <v>1200</v>
      </c>
      <c r="AH42" s="42"/>
      <c r="AI42" s="12" t="e">
        <f>IF(#REF!&gt;0.219,1,IF(#REF!&gt;0.149,2,3))</f>
        <v>#REF!</v>
      </c>
      <c r="AJ42" s="12" t="e">
        <f>IF(#REF!="\","",IF(#REF!&lt;601,1,IF(#REF!&lt;801,2,IF(#REF!&lt;1001,3,4))))</f>
        <v>#REF!</v>
      </c>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row>
    <row r="43" spans="1:80" s="13" customFormat="1" ht="16.5" customHeight="1" x14ac:dyDescent="0.2">
      <c r="A43" s="1"/>
      <c r="B43" s="12"/>
      <c r="C43" s="12"/>
      <c r="D43" s="12"/>
      <c r="E43" s="63"/>
      <c r="F43" s="12"/>
      <c r="G43" s="59"/>
      <c r="H43" s="60"/>
      <c r="I43" s="12"/>
      <c r="J43" s="12"/>
      <c r="K43" s="12"/>
      <c r="L43" s="12"/>
      <c r="M43" s="12"/>
      <c r="N43" s="12"/>
      <c r="O43" s="12"/>
      <c r="P43" s="12"/>
      <c r="Q43" s="12"/>
      <c r="R43" s="12"/>
      <c r="S43" s="12"/>
      <c r="T43" s="12"/>
      <c r="U43" s="12"/>
      <c r="V43" s="12"/>
      <c r="W43" s="12"/>
      <c r="X43" s="19"/>
      <c r="Y43" s="20"/>
      <c r="Z43" s="12"/>
      <c r="AA43" s="12"/>
      <c r="AB43" s="21"/>
      <c r="AC43" s="22"/>
      <c r="AD43" s="12"/>
      <c r="AE43" s="12"/>
      <c r="AF43" s="12"/>
      <c r="AG43" s="53">
        <v>1177</v>
      </c>
      <c r="AH43" s="50"/>
      <c r="AI43" s="12" t="e">
        <f>IF(#REF!&gt;0.219,1,IF(#REF!&gt;0.149,2,3))</f>
        <v>#REF!</v>
      </c>
      <c r="AJ43" s="12" t="e">
        <f>IF(#REF!="\","",IF(#REF!&lt;601,1,IF(#REF!&lt;801,2,IF(#REF!&lt;1001,3,4))))</f>
        <v>#REF!</v>
      </c>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row>
    <row r="44" spans="1:80" s="13" customFormat="1" ht="16.5" customHeight="1" x14ac:dyDescent="0.2">
      <c r="A44" s="1"/>
      <c r="B44" s="12"/>
      <c r="C44" s="12"/>
      <c r="D44" s="12"/>
      <c r="E44" s="63"/>
      <c r="F44" s="12"/>
      <c r="G44" s="59"/>
      <c r="H44" s="60"/>
      <c r="I44" s="12"/>
      <c r="J44" s="12"/>
      <c r="K44" s="12"/>
      <c r="L44" s="12"/>
      <c r="M44" s="12"/>
      <c r="N44" s="12"/>
      <c r="O44" s="12"/>
      <c r="P44" s="12"/>
      <c r="Q44" s="12"/>
      <c r="R44" s="12"/>
      <c r="S44" s="12"/>
      <c r="T44" s="12"/>
      <c r="U44" s="12"/>
      <c r="V44" s="12"/>
      <c r="W44" s="12"/>
      <c r="X44" s="19"/>
      <c r="Y44" s="20"/>
      <c r="Z44" s="12"/>
      <c r="AA44" s="12"/>
      <c r="AB44" s="21"/>
      <c r="AC44" s="22"/>
      <c r="AD44" s="12"/>
      <c r="AE44" s="12"/>
      <c r="AF44" s="12"/>
      <c r="AG44" s="53">
        <v>1107</v>
      </c>
      <c r="AH44" s="42"/>
      <c r="AI44" s="12" t="e">
        <f>IF(#REF!&gt;0.219,1,IF(#REF!&gt;0.149,2,3))</f>
        <v>#REF!</v>
      </c>
      <c r="AJ44" s="12" t="e">
        <f>IF(#REF!="\","",IF(#REF!&lt;601,1,IF(#REF!&lt;801,2,IF(#REF!&lt;1001,3,4))))</f>
        <v>#REF!</v>
      </c>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row>
    <row r="45" spans="1:80" s="13" customFormat="1" ht="15" customHeight="1" x14ac:dyDescent="0.2">
      <c r="A45" s="1"/>
      <c r="B45" s="12"/>
      <c r="C45" s="12"/>
      <c r="D45" s="12"/>
      <c r="E45" s="63"/>
      <c r="F45" s="12"/>
      <c r="G45" s="59"/>
      <c r="H45" s="60"/>
      <c r="I45" s="12"/>
      <c r="J45" s="12"/>
      <c r="K45" s="12"/>
      <c r="L45" s="12"/>
      <c r="M45" s="12"/>
      <c r="N45" s="12"/>
      <c r="O45" s="12"/>
      <c r="P45" s="12"/>
      <c r="Q45" s="12"/>
      <c r="R45" s="12"/>
      <c r="S45" s="12"/>
      <c r="T45" s="12"/>
      <c r="U45" s="12"/>
      <c r="V45" s="12"/>
      <c r="W45" s="12"/>
      <c r="X45" s="19"/>
      <c r="Y45" s="20"/>
      <c r="Z45" s="12"/>
      <c r="AA45" s="12"/>
      <c r="AB45" s="21"/>
      <c r="AC45" s="22"/>
      <c r="AD45" s="12"/>
      <c r="AE45" s="12"/>
      <c r="AF45" s="12"/>
      <c r="AG45" s="41"/>
      <c r="AH45" s="42"/>
      <c r="AI45" s="12" t="e">
        <f>IF(#REF!&gt;0.219,1,IF(#REF!&gt;0.149,2,3))</f>
        <v>#REF!</v>
      </c>
      <c r="AJ45" s="12" t="e">
        <f>IF(#REF!="\","",IF(#REF!&lt;601,1,IF(#REF!&lt;801,2,IF(#REF!&lt;1001,3,4))))</f>
        <v>#REF!</v>
      </c>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row>
    <row r="46" spans="1:80" x14ac:dyDescent="0.2">
      <c r="AG46" s="41"/>
      <c r="AH46" s="50"/>
      <c r="AI46" s="12" t="e">
        <f>IF(#REF!&gt;0.219,1,IF(#REF!&gt;0.149,2,3))</f>
        <v>#REF!</v>
      </c>
      <c r="AJ46" s="12" t="e">
        <f>IF(#REF!="\","",IF(#REF!&lt;601,1,IF(#REF!&lt;801,2,IF(#REF!&lt;1001,3,4))))</f>
        <v>#REF!</v>
      </c>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row>
    <row r="47" spans="1:80" x14ac:dyDescent="0.2">
      <c r="AG47" s="53">
        <v>927</v>
      </c>
      <c r="AH47" s="50"/>
      <c r="AI47" s="12" t="e">
        <f>IF(#REF!&gt;0.219,1,IF(#REF!&gt;0.149,2,3))</f>
        <v>#REF!</v>
      </c>
      <c r="AJ47" s="12" t="e">
        <f>IF(#REF!="\","",IF(#REF!&lt;601,1,IF(#REF!&lt;801,2,IF(#REF!&lt;1001,3,4))))</f>
        <v>#REF!</v>
      </c>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row>
    <row r="48" spans="1:80" x14ac:dyDescent="0.2">
      <c r="AG48" s="41"/>
      <c r="AH48" s="42">
        <v>856</v>
      </c>
      <c r="AI48" s="12" t="e">
        <f>IF(#REF!&gt;0.219,1,IF(#REF!&gt;0.149,2,3))</f>
        <v>#REF!</v>
      </c>
      <c r="AJ48" s="12" t="e">
        <f>IF(#REF!="\","",IF(#REF!&lt;601,1,IF(#REF!&lt;801,2,IF(#REF!&lt;1001,3,4))))</f>
        <v>#REF!</v>
      </c>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row>
    <row r="49" spans="33:80" s="12" customFormat="1" x14ac:dyDescent="0.2">
      <c r="AG49" s="41"/>
      <c r="AH49" s="42"/>
      <c r="AI49" s="12" t="e">
        <f>IF(#REF!&gt;0.219,1,IF(#REF!&gt;0.149,2,3))</f>
        <v>#REF!</v>
      </c>
      <c r="AJ49" s="12" t="e">
        <f>IF(#REF!="\","",IF(#REF!&lt;601,1,IF(#REF!&lt;801,2,IF(#REF!&lt;1001,3,4))))</f>
        <v>#REF!</v>
      </c>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row>
    <row r="50" spans="33:80" s="12" customFormat="1" x14ac:dyDescent="0.2">
      <c r="AG50" s="41"/>
      <c r="AH50" s="42"/>
      <c r="AI50" s="12" t="e">
        <f>IF(#REF!&gt;0.219,1,IF(#REF!&gt;0.149,2,3))</f>
        <v>#REF!</v>
      </c>
      <c r="AJ50" s="12" t="e">
        <f>IF(#REF!="\","",IF(#REF!&lt;601,1,IF(#REF!&lt;801,2,IF(#REF!&lt;1001,3,4))))</f>
        <v>#REF!</v>
      </c>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row>
    <row r="51" spans="33:80" s="12" customFormat="1" x14ac:dyDescent="0.2">
      <c r="AG51" s="41">
        <v>716</v>
      </c>
      <c r="AH51" s="42"/>
      <c r="AI51" s="12" t="e">
        <f>IF(#REF!&gt;0.219,1,IF(#REF!&gt;0.149,2,3))</f>
        <v>#REF!</v>
      </c>
      <c r="AJ51" s="12" t="e">
        <f>IF(#REF!="\","",IF(#REF!&lt;601,1,IF(#REF!&lt;801,2,IF(#REF!&lt;1001,3,4))))</f>
        <v>#REF!</v>
      </c>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row>
    <row r="52" spans="33:80" s="12" customFormat="1" ht="26.25" customHeight="1" x14ac:dyDescent="0.2">
      <c r="AG52" s="53">
        <v>850</v>
      </c>
      <c r="AH52" s="42"/>
      <c r="AI52" s="12" t="e">
        <f>IF(#REF!&gt;0.219,1,IF(#REF!&gt;0.149,2,3))</f>
        <v>#REF!</v>
      </c>
      <c r="AJ52" s="12" t="e">
        <f>IF(#REF!="\","",IF(#REF!&lt;601,1,IF(#REF!&lt;801,2,IF(#REF!&lt;1001,3,4))))</f>
        <v>#REF!</v>
      </c>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row>
    <row r="53" spans="33:80" s="12" customFormat="1" x14ac:dyDescent="0.2">
      <c r="AG53" s="41">
        <v>796</v>
      </c>
      <c r="AH53" s="42"/>
      <c r="AI53" s="12" t="e">
        <f>IF(#REF!&gt;0.219,1,IF(#REF!&gt;0.149,2,3))</f>
        <v>#REF!</v>
      </c>
      <c r="AJ53" s="12" t="e">
        <f>IF(#REF!="\","",IF(#REF!&lt;601,1,IF(#REF!&lt;801,2,IF(#REF!&lt;1001,3,4))))</f>
        <v>#REF!</v>
      </c>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row>
    <row r="54" spans="33:80" s="12" customFormat="1" x14ac:dyDescent="0.2">
      <c r="AG54" s="41"/>
      <c r="AH54" s="42"/>
      <c r="AI54" s="12" t="e">
        <f>IF(#REF!&gt;0.219,1,IF(#REF!&gt;0.149,2,3))</f>
        <v>#REF!</v>
      </c>
      <c r="AJ54" s="12" t="e">
        <f>IF(#REF!="\","",IF(#REF!&lt;601,1,IF(#REF!&lt;801,2,IF(#REF!&lt;1001,3,4))))</f>
        <v>#REF!</v>
      </c>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row>
    <row r="55" spans="33:80" s="12" customFormat="1" x14ac:dyDescent="0.2">
      <c r="AG55" s="41"/>
      <c r="AH55" s="42"/>
      <c r="AI55" s="12" t="e">
        <f>IF(#REF!&gt;0.219,1,IF(#REF!&gt;0.149,2,3))</f>
        <v>#REF!</v>
      </c>
      <c r="AJ55" s="12" t="e">
        <f>IF(#REF!="\","",IF(#REF!&lt;601,1,IF(#REF!&lt;801,2,IF(#REF!&lt;1001,3,4))))</f>
        <v>#REF!</v>
      </c>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row>
    <row r="56" spans="33:80" s="12" customFormat="1" x14ac:dyDescent="0.2">
      <c r="AG56" s="41"/>
      <c r="AH56" s="42"/>
      <c r="AI56" s="12" t="e">
        <f>IF(#REF!&gt;0.219,1,IF(#REF!&gt;0.149,2,3))</f>
        <v>#REF!</v>
      </c>
      <c r="AJ56" s="12" t="e">
        <f>IF(#REF!="\","",IF(#REF!&lt;601,1,IF(#REF!&lt;801,2,IF(#REF!&lt;1001,3,4))))</f>
        <v>#REF!</v>
      </c>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row>
    <row r="57" spans="33:80" s="12" customFormat="1" x14ac:dyDescent="0.2">
      <c r="AG57" s="41"/>
      <c r="AH57" s="42"/>
      <c r="AI57" s="12" t="e">
        <f>IF(#REF!&gt;0.219,1,IF(#REF!&gt;0.149,2,3))</f>
        <v>#REF!</v>
      </c>
      <c r="AJ57" s="12" t="e">
        <f>IF(#REF!="\","",IF(#REF!&lt;601,1,IF(#REF!&lt;801,2,IF(#REF!&lt;1001,3,4))))</f>
        <v>#REF!</v>
      </c>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row>
    <row r="58" spans="33:80" s="12" customFormat="1" x14ac:dyDescent="0.2">
      <c r="AG58" s="41"/>
      <c r="AH58" s="42"/>
      <c r="AI58" s="12" t="e">
        <f>IF(#REF!&gt;0.219,1,IF(#REF!&gt;0.149,2,3))</f>
        <v>#REF!</v>
      </c>
      <c r="AJ58" s="12" t="e">
        <f>IF(#REF!="\","",IF(#REF!&lt;601,1,IF(#REF!&lt;801,2,IF(#REF!&lt;1001,3,4))))</f>
        <v>#REF!</v>
      </c>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row>
    <row r="59" spans="33:80" s="12" customFormat="1" x14ac:dyDescent="0.2">
      <c r="AG59" s="41"/>
      <c r="AH59" s="42"/>
      <c r="AI59" s="12" t="e">
        <f>IF(#REF!&gt;0.219,1,IF(#REF!&gt;0.149,2,3))</f>
        <v>#REF!</v>
      </c>
      <c r="AJ59" s="12" t="e">
        <f>IF(#REF!="\","",IF(#REF!&lt;601,1,IF(#REF!&lt;801,2,IF(#REF!&lt;1001,3,4))))</f>
        <v>#REF!</v>
      </c>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row>
    <row r="60" spans="33:80" s="12" customFormat="1" x14ac:dyDescent="0.2">
      <c r="AG60" s="41"/>
      <c r="AH60" s="42"/>
      <c r="AI60" s="12" t="e">
        <f>IF(#REF!&gt;0.219,1,IF(#REF!&gt;0.149,2,3))</f>
        <v>#REF!</v>
      </c>
      <c r="AJ60" s="12" t="e">
        <f>IF(#REF!="\","",IF(#REF!&lt;601,1,IF(#REF!&lt;801,2,IF(#REF!&lt;1001,3,4))))</f>
        <v>#REF!</v>
      </c>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row>
    <row r="61" spans="33:80" s="12" customFormat="1" x14ac:dyDescent="0.2">
      <c r="AG61" s="41"/>
      <c r="AH61" s="42"/>
      <c r="AI61" s="12" t="e">
        <f>IF(#REF!&gt;0.219,1,IF(#REF!&gt;0.149,2,3))</f>
        <v>#REF!</v>
      </c>
      <c r="AJ61" s="12" t="e">
        <f>IF(#REF!="\","",IF(#REF!&lt;601,1,IF(#REF!&lt;801,2,IF(#REF!&lt;1001,3,4))))</f>
        <v>#REF!</v>
      </c>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row>
    <row r="62" spans="33:80" s="12" customFormat="1" x14ac:dyDescent="0.2">
      <c r="AG62" s="41"/>
      <c r="AH62" s="42">
        <v>663</v>
      </c>
      <c r="AI62" s="12" t="e">
        <f>IF(#REF!&gt;0.219,1,IF(#REF!&gt;0.149,2,3))</f>
        <v>#REF!</v>
      </c>
      <c r="AJ62" s="12" t="e">
        <f>IF(#REF!="\","",IF(#REF!&lt;601,1,IF(#REF!&lt;801,2,IF(#REF!&lt;1001,3,4))))</f>
        <v>#REF!</v>
      </c>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row>
    <row r="63" spans="33:80" s="12" customFormat="1" x14ac:dyDescent="0.2">
      <c r="AG63" s="41"/>
      <c r="AH63" s="42"/>
      <c r="AI63" s="12" t="e">
        <f>IF(#REF!&gt;0.219,1,IF(#REF!&gt;0.149,2,3))</f>
        <v>#REF!</v>
      </c>
      <c r="AJ63" s="12" t="e">
        <f>IF(#REF!="\","",IF(#REF!&lt;601,1,IF(#REF!&lt;801,2,IF(#REF!&lt;1001,3,4))))</f>
        <v>#REF!</v>
      </c>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row>
    <row r="64" spans="33:80" s="12" customFormat="1" x14ac:dyDescent="0.2">
      <c r="AG64" s="41"/>
      <c r="AH64" s="42">
        <v>842</v>
      </c>
      <c r="AI64" s="12" t="e">
        <f>IF(#REF!&gt;0.219,1,IF(#REF!&gt;0.149,2,3))</f>
        <v>#REF!</v>
      </c>
      <c r="AJ64" s="12" t="e">
        <f>IF(#REF!="\","",IF(#REF!&lt;601,1,IF(#REF!&lt;801,2,IF(#REF!&lt;1001,3,4))))</f>
        <v>#REF!</v>
      </c>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row>
    <row r="65" spans="33:80" s="12" customFormat="1" x14ac:dyDescent="0.2">
      <c r="AG65" s="41"/>
      <c r="AH65" s="42"/>
      <c r="AI65" s="12" t="e">
        <f>IF(#REF!&gt;0.219,1,IF(#REF!&gt;0.149,2,3))</f>
        <v>#REF!</v>
      </c>
      <c r="AJ65" s="12" t="e">
        <f>IF(#REF!="\","",IF(#REF!&lt;601,1,IF(#REF!&lt;801,2,IF(#REF!&lt;1001,3,4))))</f>
        <v>#REF!</v>
      </c>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row>
    <row r="66" spans="33:80" s="12" customFormat="1" x14ac:dyDescent="0.2">
      <c r="AG66" s="41"/>
      <c r="AH66" s="42"/>
      <c r="AI66" s="12" t="e">
        <f>IF(#REF!&gt;0.219,1,IF(#REF!&gt;0.149,2,3))</f>
        <v>#REF!</v>
      </c>
      <c r="AJ66" s="12" t="e">
        <f>IF(#REF!="\","",IF(#REF!&lt;601,1,IF(#REF!&lt;801,2,IF(#REF!&lt;1001,3,4))))</f>
        <v>#REF!</v>
      </c>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row>
    <row r="67" spans="33:80" s="12" customFormat="1" x14ac:dyDescent="0.2">
      <c r="AG67" s="41"/>
      <c r="AH67" s="42"/>
      <c r="AI67" s="12" t="e">
        <f>IF(#REF!&gt;0.219,1,IF(#REF!&gt;0.149,2,3))</f>
        <v>#REF!</v>
      </c>
      <c r="AJ67" s="12" t="e">
        <f>IF(#REF!="\","",IF(#REF!&lt;601,1,IF(#REF!&lt;801,2,IF(#REF!&lt;1001,3,4))))</f>
        <v>#REF!</v>
      </c>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row>
    <row r="68" spans="33:80" s="12" customFormat="1" x14ac:dyDescent="0.2">
      <c r="AG68" s="53">
        <v>810</v>
      </c>
      <c r="AH68" s="42"/>
      <c r="AI68" s="12" t="e">
        <f>IF(#REF!&gt;0.219,1,IF(#REF!&gt;0.149,2,3))</f>
        <v>#REF!</v>
      </c>
      <c r="AJ68" s="12" t="e">
        <f>IF(#REF!="\","",IF(#REF!&lt;601,1,IF(#REF!&lt;801,2,IF(#REF!&lt;1001,3,4))))</f>
        <v>#REF!</v>
      </c>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row>
    <row r="69" spans="33:80" s="12" customFormat="1" x14ac:dyDescent="0.2">
      <c r="AG69" s="53">
        <v>1240</v>
      </c>
      <c r="AH69" s="42"/>
      <c r="AI69" s="12" t="e">
        <f>IF(#REF!&gt;0.219,1,IF(#REF!&gt;0.149,2,3))</f>
        <v>#REF!</v>
      </c>
      <c r="AJ69" s="12" t="e">
        <f>IF(#REF!="\","",IF(#REF!&lt;601,1,IF(#REF!&lt;801,2,IF(#REF!&lt;1001,3,4))))</f>
        <v>#REF!</v>
      </c>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row>
    <row r="70" spans="33:80" s="12" customFormat="1" x14ac:dyDescent="0.2">
      <c r="AG70" s="41"/>
      <c r="AH70" s="42"/>
      <c r="AI70" s="12" t="e">
        <f>IF(#REF!&gt;0.219,1,IF(#REF!&gt;0.149,2,3))</f>
        <v>#REF!</v>
      </c>
      <c r="AJ70" s="12" t="e">
        <f>IF(#REF!="\","",IF(#REF!&lt;601,1,IF(#REF!&lt;801,2,IF(#REF!&lt;1001,3,4))))</f>
        <v>#REF!</v>
      </c>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row>
    <row r="71" spans="33:80" s="12" customFormat="1" x14ac:dyDescent="0.2">
      <c r="AG71" s="41"/>
      <c r="AH71" s="42"/>
      <c r="AI71" s="12" t="e">
        <f>IF(#REF!&gt;0.219,1,IF(#REF!&gt;0.149,2,3))</f>
        <v>#REF!</v>
      </c>
      <c r="AJ71" s="12" t="e">
        <f>IF(#REF!="\","",IF(#REF!&lt;601,1,IF(#REF!&lt;801,2,IF(#REF!&lt;1001,3,4))))</f>
        <v>#REF!</v>
      </c>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row>
    <row r="72" spans="33:80" s="12" customFormat="1" x14ac:dyDescent="0.2">
      <c r="AG72" s="41"/>
      <c r="AH72" s="42"/>
      <c r="AI72" s="12" t="e">
        <f>IF(#REF!&gt;0.219,1,IF(#REF!&gt;0.149,2,3))</f>
        <v>#REF!</v>
      </c>
      <c r="AJ72" s="12" t="e">
        <f>IF(#REF!="\","",IF(#REF!&lt;601,1,IF(#REF!&lt;801,2,IF(#REF!&lt;1001,3,4))))</f>
        <v>#REF!</v>
      </c>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row>
    <row r="73" spans="33:80" s="12" customFormat="1" x14ac:dyDescent="0.2">
      <c r="AG73" s="41"/>
      <c r="AH73" s="42"/>
      <c r="AI73" s="12" t="e">
        <f>IF(#REF!&gt;0.219,1,IF(#REF!&gt;0.149,2,3))</f>
        <v>#REF!</v>
      </c>
      <c r="AJ73" s="12" t="e">
        <f>IF(#REF!="\","",IF(#REF!&lt;601,1,IF(#REF!&lt;801,2,IF(#REF!&lt;1001,3,4))))</f>
        <v>#REF!</v>
      </c>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row>
    <row r="74" spans="33:80" s="12" customFormat="1" x14ac:dyDescent="0.2">
      <c r="AG74" s="41"/>
      <c r="AH74" s="42"/>
      <c r="AI74" s="12" t="e">
        <f>IF(#REF!&gt;0.219,1,IF(#REF!&gt;0.149,2,3))</f>
        <v>#REF!</v>
      </c>
      <c r="AJ74" s="12" t="e">
        <f>IF(#REF!="\","",IF(#REF!&lt;601,1,IF(#REF!&lt;801,2,IF(#REF!&lt;1001,3,4))))</f>
        <v>#REF!</v>
      </c>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row>
    <row r="75" spans="33:80" s="12" customFormat="1" x14ac:dyDescent="0.2">
      <c r="AG75" s="41"/>
      <c r="AH75" s="42"/>
      <c r="AI75" s="12" t="e">
        <f>IF(#REF!&gt;0.219,1,IF(#REF!&gt;0.149,2,3))</f>
        <v>#REF!</v>
      </c>
      <c r="AJ75" s="12" t="e">
        <f>IF(#REF!="\","",IF(#REF!&lt;601,1,IF(#REF!&lt;801,2,IF(#REF!&lt;1001,3,4))))</f>
        <v>#REF!</v>
      </c>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row>
    <row r="76" spans="33:80" s="12" customFormat="1" x14ac:dyDescent="0.2">
      <c r="AG76" s="41"/>
      <c r="AH76" s="42"/>
      <c r="AI76" s="12" t="e">
        <f>IF(#REF!&gt;0.219,1,IF(#REF!&gt;0.149,2,3))</f>
        <v>#REF!</v>
      </c>
      <c r="AJ76" s="12" t="e">
        <f>IF(#REF!="\","",IF(#REF!&lt;601,1,IF(#REF!&lt;801,2,IF(#REF!&lt;1001,3,4))))</f>
        <v>#REF!</v>
      </c>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row>
    <row r="77" spans="33:80" s="12" customFormat="1" x14ac:dyDescent="0.2">
      <c r="AG77" s="41"/>
      <c r="AH77" s="42"/>
      <c r="AI77" s="12" t="e">
        <f>IF(#REF!&gt;0.219,1,IF(#REF!&gt;0.149,2,3))</f>
        <v>#REF!</v>
      </c>
      <c r="AJ77" s="12" t="e">
        <f>IF(#REF!="\","",IF(#REF!&lt;601,1,IF(#REF!&lt;801,2,IF(#REF!&lt;1001,3,4))))</f>
        <v>#REF!</v>
      </c>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row>
    <row r="78" spans="33:80" s="12" customFormat="1" x14ac:dyDescent="0.2">
      <c r="AG78" s="41"/>
      <c r="AH78" s="42"/>
      <c r="AI78" s="12" t="e">
        <f>IF(#REF!&gt;0.219,1,IF(#REF!&gt;0.149,2,3))</f>
        <v>#REF!</v>
      </c>
      <c r="AJ78" s="12" t="e">
        <f>IF(#REF!="\","",IF(#REF!&lt;601,1,IF(#REF!&lt;801,2,IF(#REF!&lt;1001,3,4))))</f>
        <v>#REF!</v>
      </c>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row>
    <row r="79" spans="33:80" s="12" customFormat="1" x14ac:dyDescent="0.2">
      <c r="AG79" s="41"/>
      <c r="AH79" s="42"/>
      <c r="AI79" s="12" t="e">
        <f>IF(#REF!&gt;0.219,1,IF(#REF!&gt;0.149,2,3))</f>
        <v>#REF!</v>
      </c>
      <c r="AJ79" s="12" t="e">
        <f>IF(#REF!="\","",IF(#REF!&lt;601,1,IF(#REF!&lt;801,2,IF(#REF!&lt;1001,3,4))))</f>
        <v>#REF!</v>
      </c>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row>
    <row r="80" spans="33:80" s="12" customFormat="1" x14ac:dyDescent="0.2">
      <c r="AG80" s="41"/>
      <c r="AH80" s="50"/>
      <c r="AI80" s="12" t="e">
        <f>IF(#REF!&gt;0.219,1,IF(#REF!&gt;0.149,2,3))</f>
        <v>#REF!</v>
      </c>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row>
    <row r="81" spans="33:80" s="12" customFormat="1" x14ac:dyDescent="0.2">
      <c r="AG81" s="56"/>
      <c r="AH81" s="42"/>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row>
    <row r="82" spans="33:80" s="12" customFormat="1" x14ac:dyDescent="0.2">
      <c r="AG82" s="56"/>
      <c r="AH82" s="42"/>
    </row>
    <row r="83" spans="33:80" s="12" customFormat="1" x14ac:dyDescent="0.2">
      <c r="AG83" s="52"/>
      <c r="AH83" s="42"/>
      <c r="AI83" s="12" t="e">
        <f>IF(#REF!&gt;0.219,1,IF(#REF!&gt;0.149,2,3))</f>
        <v>#REF!</v>
      </c>
    </row>
    <row r="84" spans="33:80" s="12" customFormat="1" x14ac:dyDescent="0.2">
      <c r="AG84" s="41"/>
      <c r="AH84" s="50"/>
      <c r="AI84" s="12" t="e">
        <f>IF(#REF!&gt;0.219,1,IF(#REF!&gt;0.149,2,3))</f>
        <v>#REF!</v>
      </c>
    </row>
    <row r="85" spans="33:80" s="12" customFormat="1" x14ac:dyDescent="0.2">
      <c r="AG85" s="41"/>
      <c r="AH85" s="50"/>
      <c r="AI85" s="12" t="e">
        <f>IF(#REF!&gt;0.219,1,IF(#REF!&gt;0.149,2,3))</f>
        <v>#REF!</v>
      </c>
    </row>
    <row r="86" spans="33:80" s="12" customFormat="1" x14ac:dyDescent="0.2">
      <c r="AG86" s="41"/>
      <c r="AH86" s="50"/>
      <c r="AI86" s="12" t="e">
        <f>IF(#REF!&gt;0.219,1,IF(#REF!&gt;0.149,2,3))</f>
        <v>#REF!</v>
      </c>
    </row>
    <row r="87" spans="33:80" s="12" customFormat="1" x14ac:dyDescent="0.2">
      <c r="AG87" s="41"/>
      <c r="AH87" s="42"/>
      <c r="AI87" s="12" t="e">
        <f>IF(#REF!&gt;0.219,1,IF(#REF!&gt;0.149,2,3))</f>
        <v>#REF!</v>
      </c>
    </row>
    <row r="88" spans="33:80" s="12" customFormat="1" x14ac:dyDescent="0.2">
      <c r="AG88" s="41"/>
      <c r="AH88" s="42"/>
      <c r="AI88" s="12" t="e">
        <f>IF(#REF!&gt;0.219,1,IF(#REF!&gt;0.149,2,3))</f>
        <v>#REF!</v>
      </c>
    </row>
    <row r="89" spans="33:80" s="12" customFormat="1" x14ac:dyDescent="0.2">
      <c r="AG89" s="41"/>
      <c r="AH89" s="42"/>
      <c r="AI89" s="12" t="e">
        <f>IF(#REF!&gt;0.219,1,IF(#REF!&gt;0.149,2,3))</f>
        <v>#REF!</v>
      </c>
    </row>
    <row r="90" spans="33:80" s="12" customFormat="1" x14ac:dyDescent="0.2">
      <c r="AG90" s="56"/>
      <c r="AH90" s="42"/>
    </row>
    <row r="91" spans="33:80" s="12" customFormat="1" x14ac:dyDescent="0.2">
      <c r="AG91" s="56"/>
      <c r="AH91" s="42"/>
    </row>
    <row r="92" spans="33:80" s="12" customFormat="1" x14ac:dyDescent="0.2">
      <c r="AG92" s="56"/>
      <c r="AH92" s="42"/>
    </row>
    <row r="93" spans="33:80" s="12" customFormat="1" x14ac:dyDescent="0.2">
      <c r="AG93" s="56"/>
      <c r="AH93" s="42"/>
    </row>
    <row r="94" spans="33:80" s="12" customFormat="1" x14ac:dyDescent="0.2">
      <c r="AG94" s="56"/>
      <c r="AH94" s="42"/>
    </row>
    <row r="95" spans="33:80" s="12" customFormat="1" x14ac:dyDescent="0.2">
      <c r="AG95" s="56"/>
      <c r="AH95" s="42"/>
    </row>
    <row r="96" spans="33:80" s="12" customFormat="1" x14ac:dyDescent="0.2">
      <c r="AG96" s="56"/>
      <c r="AH96" s="42"/>
    </row>
    <row r="97" spans="33:34" s="12" customFormat="1" x14ac:dyDescent="0.2">
      <c r="AG97" s="57"/>
      <c r="AH97" s="42"/>
    </row>
    <row r="98" spans="33:34" s="12" customFormat="1" x14ac:dyDescent="0.2">
      <c r="AG98" s="51"/>
      <c r="AH98" s="42"/>
    </row>
    <row r="99" spans="33:34" s="12" customFormat="1" x14ac:dyDescent="0.2">
      <c r="AG99" s="58"/>
      <c r="AH99" s="42"/>
    </row>
    <row r="100" spans="33:34" s="12" customFormat="1" x14ac:dyDescent="0.2">
      <c r="AG100" s="58"/>
      <c r="AH100" s="42"/>
    </row>
    <row r="101" spans="33:34" s="12" customFormat="1" x14ac:dyDescent="0.2">
      <c r="AH101" s="11"/>
    </row>
    <row r="102" spans="33:34" s="12" customFormat="1" x14ac:dyDescent="0.2">
      <c r="AH102" s="11"/>
    </row>
    <row r="103" spans="33:34" s="12" customFormat="1" x14ac:dyDescent="0.2">
      <c r="AH103" s="11"/>
    </row>
    <row r="104" spans="33:34" s="12" customFormat="1" x14ac:dyDescent="0.2">
      <c r="AH104" s="11"/>
    </row>
    <row r="105" spans="33:34" s="12" customFormat="1" x14ac:dyDescent="0.2">
      <c r="AH105" s="11"/>
    </row>
    <row r="106" spans="33:34" s="12" customFormat="1" x14ac:dyDescent="0.2">
      <c r="AH106" s="11"/>
    </row>
    <row r="107" spans="33:34" s="12" customFormat="1" x14ac:dyDescent="0.2"/>
    <row r="108" spans="33:34" s="12" customFormat="1" x14ac:dyDescent="0.2"/>
    <row r="109" spans="33:34" s="12" customFormat="1" x14ac:dyDescent="0.2"/>
    <row r="110" spans="33:34" s="12" customFormat="1" x14ac:dyDescent="0.2"/>
    <row r="111" spans="33:34" s="12" customFormat="1" x14ac:dyDescent="0.2"/>
    <row r="112" spans="33:34" s="12" customFormat="1" x14ac:dyDescent="0.2"/>
    <row r="113" s="12" customFormat="1" x14ac:dyDescent="0.2"/>
  </sheetData>
  <autoFilter ref="A5:AF10"/>
  <sortState ref="B6:AF92">
    <sortCondition ref="D6:D92"/>
  </sortState>
  <pageMargins left="0.70866141732283472" right="0.70866141732283472" top="0.74803149606299213" bottom="0.74803149606299213" header="0.31496062992125984" footer="0.31496062992125984"/>
  <pageSetup paperSize="9" scale="80" orientation="portrait" horizont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112"/>
  <sheetViews>
    <sheetView rightToLeft="1" tabSelected="1" topLeftCell="A2" workbookViewId="0">
      <selection activeCell="AF2" sqref="AF1:AF1048576"/>
    </sheetView>
  </sheetViews>
  <sheetFormatPr defaultColWidth="8.25" defaultRowHeight="15" x14ac:dyDescent="0.25"/>
  <cols>
    <col min="1" max="1" width="8.25" style="88"/>
    <col min="2" max="3" width="8.25" style="100"/>
    <col min="4" max="4" width="14.5" style="100" customWidth="1"/>
    <col min="5" max="5" width="38.125" style="153" customWidth="1"/>
    <col min="6" max="6" width="6.75" style="100" hidden="1" customWidth="1"/>
    <col min="7" max="7" width="6.75" style="155" hidden="1" customWidth="1"/>
    <col min="8" max="8" width="9.125" style="156" hidden="1" customWidth="1"/>
    <col min="9" max="9" width="9.875" style="100" hidden="1" customWidth="1"/>
    <col min="10" max="13" width="0" style="100" hidden="1" customWidth="1"/>
    <col min="14" max="14" width="9.375" style="100" hidden="1" customWidth="1"/>
    <col min="15" max="15" width="9.25" style="100" hidden="1" customWidth="1"/>
    <col min="16" max="16" width="0" style="100" hidden="1" customWidth="1"/>
    <col min="17" max="17" width="11.75" style="100" hidden="1" customWidth="1"/>
    <col min="18" max="18" width="0" style="100" hidden="1" customWidth="1"/>
    <col min="19" max="19" width="11.625" style="100" hidden="1" customWidth="1"/>
    <col min="20" max="22" width="0" style="100" hidden="1" customWidth="1"/>
    <col min="23" max="23" width="7.75" style="100" hidden="1" customWidth="1"/>
    <col min="24" max="24" width="7.75" style="115" hidden="1" customWidth="1"/>
    <col min="25" max="25" width="7.75" style="116" hidden="1" customWidth="1"/>
    <col min="26" max="26" width="7.75" style="100" hidden="1" customWidth="1"/>
    <col min="27" max="27" width="0.25" style="100" hidden="1" customWidth="1"/>
    <col min="28" max="28" width="7.75" style="117" hidden="1" customWidth="1"/>
    <col min="29" max="29" width="7.75" style="118" hidden="1" customWidth="1"/>
    <col min="30" max="30" width="7.75" style="100" hidden="1" customWidth="1"/>
    <col min="31" max="31" width="7.75" style="100" customWidth="1"/>
    <col min="32" max="32" width="7.75" style="130" customWidth="1"/>
    <col min="33" max="33" width="7.75" style="100" hidden="1" customWidth="1"/>
    <col min="34" max="34" width="8.25" style="160" hidden="1" customWidth="1"/>
    <col min="35" max="36" width="0" style="100" hidden="1" customWidth="1"/>
    <col min="37" max="80" width="8.25" style="99"/>
    <col min="81" max="16384" width="8.25" style="100"/>
  </cols>
  <sheetData>
    <row r="1" spans="1:80" ht="27" customHeight="1" x14ac:dyDescent="0.25">
      <c r="B1" s="89"/>
      <c r="C1" s="89"/>
      <c r="D1" s="89"/>
      <c r="E1" s="90"/>
      <c r="F1" s="89"/>
      <c r="G1" s="91"/>
      <c r="H1" s="92"/>
      <c r="I1" s="93"/>
      <c r="J1" s="93"/>
      <c r="K1" s="93"/>
      <c r="L1" s="93"/>
      <c r="M1" s="93"/>
      <c r="N1" s="93"/>
      <c r="O1" s="93"/>
      <c r="P1" s="93"/>
      <c r="Q1" s="93"/>
      <c r="R1" s="93"/>
      <c r="S1" s="93"/>
      <c r="T1" s="93"/>
      <c r="U1" s="93"/>
      <c r="V1" s="93"/>
      <c r="W1" s="94"/>
      <c r="X1" s="95"/>
      <c r="Y1" s="96"/>
      <c r="Z1" s="94"/>
      <c r="AA1" s="94"/>
      <c r="AB1" s="97"/>
      <c r="AC1" s="98"/>
      <c r="AD1" s="94" t="s">
        <v>0</v>
      </c>
      <c r="AE1" s="94"/>
      <c r="AF1" s="161"/>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row>
    <row r="2" spans="1:80" ht="23.25" x14ac:dyDescent="0.25">
      <c r="B2" s="66" t="s">
        <v>51</v>
      </c>
      <c r="C2" s="101"/>
      <c r="D2" s="102"/>
      <c r="E2" s="103"/>
      <c r="F2" s="101"/>
      <c r="G2" s="104"/>
      <c r="H2" s="87"/>
      <c r="I2" s="102"/>
      <c r="J2" s="102"/>
      <c r="K2" s="102"/>
      <c r="L2" s="102"/>
      <c r="M2" s="102"/>
      <c r="N2" s="102"/>
      <c r="O2" s="102"/>
      <c r="P2" s="102"/>
      <c r="Q2" s="102"/>
      <c r="R2" s="102"/>
      <c r="S2" s="102"/>
      <c r="T2" s="102"/>
      <c r="U2" s="102"/>
      <c r="V2" s="101"/>
      <c r="W2" s="101"/>
      <c r="X2" s="105"/>
      <c r="Y2" s="106"/>
      <c r="Z2" s="101"/>
      <c r="AA2" s="101"/>
      <c r="AB2" s="107"/>
      <c r="AC2" s="108"/>
      <c r="AD2" s="101"/>
      <c r="AE2" s="101"/>
      <c r="AF2" s="162"/>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row>
    <row r="3" spans="1:80" x14ac:dyDescent="0.25">
      <c r="B3" s="89"/>
      <c r="C3" s="89"/>
      <c r="D3" s="89"/>
      <c r="E3" s="109"/>
      <c r="G3" s="110"/>
      <c r="H3" s="15"/>
      <c r="I3" s="93"/>
      <c r="J3" s="93"/>
      <c r="K3" s="93"/>
      <c r="L3" s="93"/>
      <c r="M3" s="93"/>
      <c r="N3" s="93"/>
      <c r="O3" s="93"/>
      <c r="P3" s="93"/>
      <c r="Q3" s="93"/>
      <c r="R3" s="93"/>
      <c r="S3" s="93"/>
      <c r="T3" s="93"/>
      <c r="U3" s="93"/>
      <c r="V3" s="94"/>
      <c r="W3" s="94"/>
      <c r="X3" s="95"/>
      <c r="Y3" s="96"/>
      <c r="Z3" s="94"/>
      <c r="AA3" s="94"/>
      <c r="AB3" s="97"/>
      <c r="AC3" s="98"/>
      <c r="AD3" s="94"/>
      <c r="AE3" s="94"/>
      <c r="AF3" s="161"/>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80" ht="8.25" customHeight="1" thickBot="1" x14ac:dyDescent="0.3">
      <c r="B4" s="111"/>
      <c r="C4" s="111"/>
      <c r="D4" s="111"/>
      <c r="E4" s="112"/>
      <c r="F4" s="111"/>
      <c r="G4" s="113"/>
      <c r="H4" s="114"/>
      <c r="I4" s="111"/>
      <c r="J4" s="111"/>
      <c r="K4" s="111"/>
      <c r="L4" s="89"/>
      <c r="M4" s="89"/>
      <c r="N4" s="89"/>
      <c r="O4" s="89"/>
      <c r="P4" s="89"/>
      <c r="Q4" s="89"/>
      <c r="R4" s="89"/>
      <c r="S4" s="89"/>
      <c r="T4" s="89"/>
      <c r="U4" s="89"/>
      <c r="V4" s="89"/>
      <c r="AF4" s="161"/>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80" s="130" customFormat="1" ht="105.75" customHeight="1" thickTop="1" thickBot="1" x14ac:dyDescent="0.25">
      <c r="A5" s="37" t="s">
        <v>1</v>
      </c>
      <c r="B5" s="119" t="s">
        <v>2</v>
      </c>
      <c r="C5" s="119" t="s">
        <v>36</v>
      </c>
      <c r="D5" s="120" t="s">
        <v>3</v>
      </c>
      <c r="E5" s="121" t="s">
        <v>4</v>
      </c>
      <c r="F5" s="121" t="s">
        <v>5</v>
      </c>
      <c r="G5" s="121" t="s">
        <v>6</v>
      </c>
      <c r="H5" s="26" t="s">
        <v>7</v>
      </c>
      <c r="I5" s="122" t="s">
        <v>8</v>
      </c>
      <c r="J5" s="122" t="s">
        <v>9</v>
      </c>
      <c r="K5" s="121" t="s">
        <v>10</v>
      </c>
      <c r="L5" s="123" t="s">
        <v>11</v>
      </c>
      <c r="M5" s="124" t="s">
        <v>12</v>
      </c>
      <c r="N5" s="123" t="s">
        <v>13</v>
      </c>
      <c r="O5" s="125" t="s">
        <v>14</v>
      </c>
      <c r="P5" s="121" t="s">
        <v>15</v>
      </c>
      <c r="Q5" s="121" t="s">
        <v>16</v>
      </c>
      <c r="R5" s="121" t="s">
        <v>17</v>
      </c>
      <c r="S5" s="126" t="s">
        <v>18</v>
      </c>
      <c r="T5" s="127" t="s">
        <v>19</v>
      </c>
      <c r="U5" s="125" t="s">
        <v>20</v>
      </c>
      <c r="V5" s="128" t="s">
        <v>21</v>
      </c>
      <c r="W5" s="129" t="s">
        <v>22</v>
      </c>
      <c r="X5" s="35" t="s">
        <v>23</v>
      </c>
      <c r="Y5" s="36" t="s">
        <v>24</v>
      </c>
      <c r="Z5" s="37" t="s">
        <v>25</v>
      </c>
      <c r="AA5" s="37" t="s">
        <v>26</v>
      </c>
      <c r="AB5" s="37" t="s">
        <v>27</v>
      </c>
      <c r="AC5" s="37" t="s">
        <v>28</v>
      </c>
      <c r="AD5" s="37" t="s">
        <v>29</v>
      </c>
      <c r="AE5" s="37" t="s">
        <v>32</v>
      </c>
      <c r="AF5" s="163" t="s">
        <v>39</v>
      </c>
      <c r="AG5" s="37" t="s">
        <v>30</v>
      </c>
      <c r="AH5" s="37" t="s">
        <v>31</v>
      </c>
      <c r="AI5" s="130" t="s">
        <v>32</v>
      </c>
      <c r="AJ5" s="130" t="s">
        <v>33</v>
      </c>
      <c r="AK5" s="94"/>
      <c r="AL5" s="94"/>
      <c r="AM5" s="94"/>
      <c r="AN5" s="94"/>
      <c r="AO5" s="94"/>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c r="CB5" s="94"/>
    </row>
    <row r="6" spans="1:80" s="145" customFormat="1" ht="31.15" customHeight="1" x14ac:dyDescent="0.25">
      <c r="A6" s="131">
        <v>1</v>
      </c>
      <c r="B6" s="132">
        <v>7400</v>
      </c>
      <c r="C6" s="133" t="s">
        <v>38</v>
      </c>
      <c r="D6" s="134" t="s">
        <v>52</v>
      </c>
      <c r="E6" s="135" t="s">
        <v>53</v>
      </c>
      <c r="F6" s="136"/>
      <c r="G6" s="137"/>
      <c r="H6" s="54">
        <v>9900</v>
      </c>
      <c r="I6" s="138">
        <v>11.764705882352935</v>
      </c>
      <c r="J6" s="138">
        <v>56.399999999999991</v>
      </c>
      <c r="K6" s="138">
        <v>59.27105676517327</v>
      </c>
      <c r="L6" s="138">
        <v>100</v>
      </c>
      <c r="M6" s="138">
        <v>52.07574424569593</v>
      </c>
      <c r="N6" s="138">
        <v>15.19759881510098</v>
      </c>
      <c r="O6" s="138">
        <v>55.746149950773528</v>
      </c>
      <c r="P6" s="138">
        <v>18.246634140594459</v>
      </c>
      <c r="Q6" s="138">
        <v>36.695756367802701</v>
      </c>
      <c r="R6" s="138">
        <v>34.26544316268992</v>
      </c>
      <c r="S6" s="138">
        <v>75.883651949341328</v>
      </c>
      <c r="T6" s="138">
        <v>59.030512041696745</v>
      </c>
      <c r="U6" s="138">
        <v>77.310329298372096</v>
      </c>
      <c r="V6" s="138">
        <v>84.974410324877624</v>
      </c>
      <c r="W6" s="139">
        <v>48.176875229274813</v>
      </c>
      <c r="X6" s="139">
        <v>38.07553690227077</v>
      </c>
      <c r="Y6" s="139">
        <v>20.412371134020617</v>
      </c>
      <c r="Z6" s="139">
        <v>66.913470967964912</v>
      </c>
      <c r="AA6" s="139">
        <v>66.227835051546393</v>
      </c>
      <c r="AB6" s="140" t="s">
        <v>34</v>
      </c>
      <c r="AC6" s="141" t="s">
        <v>35</v>
      </c>
      <c r="AD6" s="142">
        <v>0.16200000000000001</v>
      </c>
      <c r="AE6" s="143">
        <v>3</v>
      </c>
      <c r="AF6" s="164">
        <v>60</v>
      </c>
      <c r="AG6" s="143"/>
      <c r="AH6" s="144"/>
      <c r="AI6" s="100">
        <f t="shared" ref="AI6:AI10" si="0">IF(AD6&gt;0.219,1,IF(AD6&gt;0.149,2,3))</f>
        <v>2</v>
      </c>
      <c r="AJ6" s="100">
        <f t="shared" ref="AJ6:AJ10" si="1">IF(AC6="\","",IF(AC6&lt;601,1,IF(AC6&lt;801,2,IF(AC6&lt;1001,3,4))))</f>
        <v>4</v>
      </c>
      <c r="AK6" s="94"/>
      <c r="AL6" s="94"/>
      <c r="AM6" s="94"/>
      <c r="AN6" s="94"/>
      <c r="AO6" s="94"/>
      <c r="AP6" s="94"/>
      <c r="AQ6" s="94"/>
      <c r="AR6" s="94"/>
      <c r="AS6" s="94"/>
      <c r="AT6" s="94"/>
      <c r="AU6" s="94"/>
      <c r="AV6" s="94"/>
      <c r="AW6" s="94"/>
      <c r="AX6" s="94"/>
      <c r="AY6" s="94"/>
      <c r="AZ6" s="94"/>
      <c r="BA6" s="94"/>
      <c r="BB6" s="94"/>
      <c r="BC6" s="94"/>
      <c r="BD6" s="94"/>
      <c r="BE6" s="94"/>
      <c r="BF6" s="94"/>
      <c r="BG6" s="94"/>
      <c r="BH6" s="94"/>
      <c r="BI6" s="94"/>
      <c r="BJ6" s="94"/>
      <c r="BK6" s="94"/>
      <c r="BL6" s="94"/>
      <c r="BM6" s="94"/>
      <c r="BN6" s="94"/>
      <c r="BO6" s="94"/>
      <c r="BP6" s="94"/>
      <c r="BQ6" s="94"/>
      <c r="BR6" s="94"/>
      <c r="BS6" s="94"/>
      <c r="BT6" s="94"/>
      <c r="BU6" s="94"/>
      <c r="BV6" s="94"/>
      <c r="BW6" s="94"/>
      <c r="BX6" s="94"/>
      <c r="BY6" s="94"/>
      <c r="BZ6" s="94"/>
      <c r="CA6" s="94"/>
      <c r="CB6" s="94"/>
    </row>
    <row r="7" spans="1:80" s="145" customFormat="1" ht="31.15" customHeight="1" x14ac:dyDescent="0.25">
      <c r="A7" s="131">
        <v>2</v>
      </c>
      <c r="B7" s="132">
        <v>7400</v>
      </c>
      <c r="C7" s="133" t="s">
        <v>38</v>
      </c>
      <c r="D7" s="134" t="s">
        <v>52</v>
      </c>
      <c r="E7" s="135" t="s">
        <v>54</v>
      </c>
      <c r="F7" s="136"/>
      <c r="G7" s="137"/>
      <c r="H7" s="54">
        <v>25765</v>
      </c>
      <c r="I7" s="138">
        <v>254.08952425591752</v>
      </c>
      <c r="J7" s="138">
        <v>175.2</v>
      </c>
      <c r="K7" s="138">
        <v>436.72784675846827</v>
      </c>
      <c r="L7" s="138">
        <v>580.29629520569245</v>
      </c>
      <c r="M7" s="138">
        <v>234.57204222943125</v>
      </c>
      <c r="N7" s="138">
        <v>180.5898539760878</v>
      </c>
      <c r="O7" s="138">
        <v>291.19685259050897</v>
      </c>
      <c r="P7" s="138">
        <v>138.80102281044648</v>
      </c>
      <c r="Q7" s="138">
        <v>278.06903636240958</v>
      </c>
      <c r="R7" s="138">
        <v>341.67071569659214</v>
      </c>
      <c r="S7" s="138">
        <v>482.20543572448793</v>
      </c>
      <c r="T7" s="138">
        <v>430.956240982179</v>
      </c>
      <c r="U7" s="138">
        <v>436.16911452483436</v>
      </c>
      <c r="V7" s="138">
        <v>395.34817669794813</v>
      </c>
      <c r="W7" s="139">
        <v>329.43294553417559</v>
      </c>
      <c r="X7" s="139">
        <v>48.567770766213435</v>
      </c>
      <c r="Y7" s="139">
        <v>53.123711340206178</v>
      </c>
      <c r="Z7" s="139">
        <v>52.457963231702344</v>
      </c>
      <c r="AA7" s="139">
        <v>94.765090530485452</v>
      </c>
      <c r="AB7" s="140">
        <v>530</v>
      </c>
      <c r="AC7" s="141">
        <v>530</v>
      </c>
      <c r="AD7" s="142">
        <v>7.6999999999999999E-2</v>
      </c>
      <c r="AE7" s="143">
        <v>3</v>
      </c>
      <c r="AF7" s="164">
        <v>80</v>
      </c>
      <c r="AG7" s="143"/>
      <c r="AH7" s="144"/>
      <c r="AI7" s="100">
        <f t="shared" si="0"/>
        <v>3</v>
      </c>
      <c r="AJ7" s="100">
        <f t="shared" si="1"/>
        <v>1</v>
      </c>
      <c r="AK7" s="94"/>
      <c r="AL7" s="94"/>
      <c r="AM7" s="94"/>
      <c r="AN7" s="94"/>
      <c r="AO7" s="94"/>
      <c r="AP7" s="94"/>
      <c r="AQ7" s="94"/>
      <c r="AR7" s="94"/>
      <c r="AS7" s="94"/>
      <c r="AT7" s="94"/>
      <c r="AU7" s="94"/>
      <c r="AV7" s="94"/>
      <c r="AW7" s="94"/>
      <c r="AX7" s="94"/>
      <c r="AY7" s="94"/>
      <c r="AZ7" s="94"/>
      <c r="BA7" s="94"/>
      <c r="BB7" s="94"/>
      <c r="BC7" s="94"/>
      <c r="BD7" s="94"/>
      <c r="BE7" s="94"/>
      <c r="BF7" s="94"/>
      <c r="BG7" s="94"/>
      <c r="BH7" s="94"/>
      <c r="BI7" s="94"/>
      <c r="BJ7" s="94"/>
      <c r="BK7" s="94"/>
      <c r="BL7" s="94"/>
      <c r="BM7" s="94"/>
      <c r="BN7" s="94"/>
      <c r="BO7" s="94"/>
      <c r="BP7" s="94"/>
      <c r="BQ7" s="94"/>
      <c r="BR7" s="94"/>
      <c r="BS7" s="94"/>
      <c r="BT7" s="94"/>
      <c r="BU7" s="94"/>
      <c r="BV7" s="94"/>
      <c r="BW7" s="94"/>
      <c r="BX7" s="94"/>
      <c r="BY7" s="94"/>
      <c r="BZ7" s="94"/>
      <c r="CA7" s="94"/>
      <c r="CB7" s="94"/>
    </row>
    <row r="8" spans="1:80" s="145" customFormat="1" ht="33.6" customHeight="1" x14ac:dyDescent="0.25">
      <c r="A8" s="131">
        <v>3</v>
      </c>
      <c r="B8" s="146">
        <v>7700</v>
      </c>
      <c r="C8" s="147" t="s">
        <v>38</v>
      </c>
      <c r="D8" s="148" t="s">
        <v>55</v>
      </c>
      <c r="E8" s="135" t="s">
        <v>56</v>
      </c>
      <c r="F8" s="149">
        <v>1</v>
      </c>
      <c r="G8" s="150"/>
      <c r="H8" s="47">
        <v>9021</v>
      </c>
      <c r="I8" s="138">
        <v>71.17647058823529</v>
      </c>
      <c r="J8" s="138">
        <v>65.999999999999986</v>
      </c>
      <c r="K8" s="138">
        <v>82.757426360776108</v>
      </c>
      <c r="L8" s="138">
        <v>100</v>
      </c>
      <c r="M8" s="138">
        <v>49.470404124448422</v>
      </c>
      <c r="N8" s="138">
        <v>18.963098953552411</v>
      </c>
      <c r="O8" s="138">
        <v>64.756669767575659</v>
      </c>
      <c r="P8" s="138">
        <v>20.631293652152664</v>
      </c>
      <c r="Q8" s="138">
        <v>48.366935748655912</v>
      </c>
      <c r="R8" s="138">
        <v>74.138122159405839</v>
      </c>
      <c r="S8" s="138">
        <v>82.74705612847211</v>
      </c>
      <c r="T8" s="138">
        <v>42.021939194773736</v>
      </c>
      <c r="U8" s="138">
        <v>68.102776547736482</v>
      </c>
      <c r="V8" s="138">
        <v>52.74741081703106</v>
      </c>
      <c r="W8" s="139">
        <v>53.635591675188451</v>
      </c>
      <c r="X8" s="139">
        <v>60.134296181583657</v>
      </c>
      <c r="Y8" s="139">
        <v>18.600000000000001</v>
      </c>
      <c r="Z8" s="139">
        <v>42.367941339272456</v>
      </c>
      <c r="AA8" s="139">
        <v>53.620318040949442</v>
      </c>
      <c r="AB8" s="140">
        <v>916</v>
      </c>
      <c r="AC8" s="141">
        <v>700</v>
      </c>
      <c r="AD8" s="142">
        <v>0.114</v>
      </c>
      <c r="AE8" s="143">
        <v>2</v>
      </c>
      <c r="AF8" s="164">
        <v>100</v>
      </c>
      <c r="AG8" s="143"/>
      <c r="AH8" s="152"/>
      <c r="AI8" s="100">
        <f t="shared" si="0"/>
        <v>3</v>
      </c>
      <c r="AJ8" s="100">
        <f t="shared" si="1"/>
        <v>2</v>
      </c>
      <c r="AK8" s="94"/>
      <c r="AL8" s="94"/>
      <c r="AM8" s="94"/>
      <c r="AN8" s="94"/>
      <c r="AO8" s="94"/>
      <c r="AP8" s="94"/>
      <c r="AQ8" s="94"/>
      <c r="AR8" s="94"/>
      <c r="AS8" s="94"/>
      <c r="AT8" s="94"/>
      <c r="AU8" s="94"/>
      <c r="AV8" s="94"/>
      <c r="AW8" s="94"/>
      <c r="AX8" s="94"/>
      <c r="AY8" s="94"/>
      <c r="AZ8" s="94"/>
      <c r="BA8" s="94"/>
      <c r="BB8" s="94"/>
      <c r="BC8" s="94"/>
      <c r="BD8" s="94"/>
      <c r="BE8" s="94"/>
      <c r="BF8" s="94"/>
      <c r="BG8" s="94"/>
      <c r="BH8" s="94"/>
      <c r="BI8" s="94"/>
      <c r="BJ8" s="94"/>
      <c r="BK8" s="94"/>
      <c r="BL8" s="94"/>
      <c r="BM8" s="94"/>
      <c r="BN8" s="94"/>
      <c r="BO8" s="94"/>
      <c r="BP8" s="94"/>
      <c r="BQ8" s="94"/>
      <c r="BR8" s="94"/>
      <c r="BS8" s="94"/>
      <c r="BT8" s="94"/>
      <c r="BU8" s="94"/>
      <c r="BV8" s="94"/>
      <c r="BW8" s="94"/>
      <c r="BX8" s="94"/>
      <c r="BY8" s="94"/>
      <c r="BZ8" s="94"/>
      <c r="CA8" s="94"/>
      <c r="CB8" s="94"/>
    </row>
    <row r="9" spans="1:80" s="145" customFormat="1" ht="33.6" customHeight="1" x14ac:dyDescent="0.25">
      <c r="A9" s="131">
        <v>4</v>
      </c>
      <c r="B9" s="146">
        <v>7100</v>
      </c>
      <c r="C9" s="147" t="s">
        <v>38</v>
      </c>
      <c r="D9" s="148" t="s">
        <v>57</v>
      </c>
      <c r="E9" s="135" t="s">
        <v>58</v>
      </c>
      <c r="F9" s="149">
        <v>1</v>
      </c>
      <c r="G9" s="150"/>
      <c r="H9" s="47">
        <v>19208</v>
      </c>
      <c r="I9" s="138">
        <v>57.058823529411775</v>
      </c>
      <c r="J9" s="138">
        <v>82.799999999999983</v>
      </c>
      <c r="K9" s="138">
        <v>49.890562070532106</v>
      </c>
      <c r="L9" s="138">
        <v>91.218032360640052</v>
      </c>
      <c r="M9" s="138">
        <v>16.388395826268518</v>
      </c>
      <c r="N9" s="138">
        <v>7.0357729937084583</v>
      </c>
      <c r="O9" s="138">
        <v>27.82533863441483</v>
      </c>
      <c r="P9" s="138">
        <v>12.772724975290259</v>
      </c>
      <c r="Q9" s="138">
        <v>29.863250497802298</v>
      </c>
      <c r="R9" s="138">
        <v>71.377732104376804</v>
      </c>
      <c r="S9" s="138">
        <v>82.879591547297096</v>
      </c>
      <c r="T9" s="138">
        <v>61.516377924161972</v>
      </c>
      <c r="U9" s="138">
        <v>80.218291064869163</v>
      </c>
      <c r="V9" s="138">
        <v>71.263121862163388</v>
      </c>
      <c r="W9" s="139">
        <v>44.188407480198578</v>
      </c>
      <c r="X9" s="139">
        <v>51.91069154694268</v>
      </c>
      <c r="Y9" s="139">
        <v>39.604123711340208</v>
      </c>
      <c r="Z9" s="139">
        <v>49.079799501338464</v>
      </c>
      <c r="AA9" s="139">
        <v>47.919125770261431</v>
      </c>
      <c r="AB9" s="140">
        <v>1167</v>
      </c>
      <c r="AC9" s="141">
        <v>900</v>
      </c>
      <c r="AD9" s="142">
        <v>9.2999999999999999E-2</v>
      </c>
      <c r="AE9" s="143">
        <v>3</v>
      </c>
      <c r="AF9" s="164">
        <v>90</v>
      </c>
      <c r="AG9" s="143"/>
      <c r="AH9" s="152"/>
      <c r="AI9" s="100">
        <f t="shared" si="0"/>
        <v>3</v>
      </c>
      <c r="AJ9" s="100">
        <f t="shared" si="1"/>
        <v>3</v>
      </c>
      <c r="AK9" s="94"/>
      <c r="AL9" s="94"/>
      <c r="AM9" s="94"/>
      <c r="AN9" s="94"/>
      <c r="AO9" s="94"/>
      <c r="AP9" s="94"/>
      <c r="AQ9" s="94"/>
      <c r="AR9" s="94"/>
      <c r="AS9" s="94"/>
      <c r="AT9" s="94"/>
      <c r="AU9" s="94"/>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c r="BZ9" s="94"/>
      <c r="CA9" s="94"/>
      <c r="CB9" s="94"/>
    </row>
    <row r="10" spans="1:80" s="145" customFormat="1" ht="33.6" customHeight="1" x14ac:dyDescent="0.25">
      <c r="A10" s="131">
        <v>5</v>
      </c>
      <c r="B10" s="146">
        <v>1034</v>
      </c>
      <c r="C10" s="147" t="s">
        <v>38</v>
      </c>
      <c r="D10" s="148" t="s">
        <v>59</v>
      </c>
      <c r="E10" s="135" t="s">
        <v>60</v>
      </c>
      <c r="F10" s="149">
        <v>2</v>
      </c>
      <c r="G10" s="150"/>
      <c r="H10" s="47">
        <v>10982</v>
      </c>
      <c r="I10" s="138">
        <v>57.058823529411775</v>
      </c>
      <c r="J10" s="138">
        <v>82.799999999999983</v>
      </c>
      <c r="K10" s="138">
        <v>81.642963615326252</v>
      </c>
      <c r="L10" s="138">
        <v>72.426842742495722</v>
      </c>
      <c r="M10" s="138">
        <v>27.73979783179125</v>
      </c>
      <c r="N10" s="138">
        <v>21.956621423715291</v>
      </c>
      <c r="O10" s="138">
        <v>62.292679593646149</v>
      </c>
      <c r="P10" s="138">
        <v>13.615573378952654</v>
      </c>
      <c r="Q10" s="138">
        <v>35.867658116801735</v>
      </c>
      <c r="R10" s="138">
        <v>51.878053415470369</v>
      </c>
      <c r="S10" s="138">
        <v>80.038404486668696</v>
      </c>
      <c r="T10" s="138">
        <v>48.26689282008585</v>
      </c>
      <c r="U10" s="138">
        <v>65.353695905533584</v>
      </c>
      <c r="V10" s="138">
        <v>39.316502463054178</v>
      </c>
      <c r="W10" s="139">
        <v>46.590331761809324</v>
      </c>
      <c r="X10" s="139">
        <v>53.351846115909126</v>
      </c>
      <c r="Y10" s="139">
        <v>22.643298969072166</v>
      </c>
      <c r="Z10" s="139">
        <v>47.754042616719254</v>
      </c>
      <c r="AA10" s="139">
        <v>43.662921050992765</v>
      </c>
      <c r="AB10" s="140">
        <v>1167</v>
      </c>
      <c r="AC10" s="141">
        <v>816</v>
      </c>
      <c r="AD10" s="142">
        <v>9.2999999999999999E-2</v>
      </c>
      <c r="AE10" s="143">
        <v>3</v>
      </c>
      <c r="AF10" s="164">
        <v>90</v>
      </c>
      <c r="AG10" s="143"/>
      <c r="AH10" s="152"/>
      <c r="AI10" s="100">
        <f t="shared" si="0"/>
        <v>3</v>
      </c>
      <c r="AJ10" s="100">
        <f t="shared" si="1"/>
        <v>3</v>
      </c>
      <c r="AK10" s="94"/>
      <c r="AL10" s="94"/>
      <c r="AM10" s="94"/>
      <c r="AN10" s="94"/>
      <c r="AO10" s="94"/>
      <c r="AP10" s="94"/>
      <c r="AQ10" s="94"/>
      <c r="AR10" s="94"/>
      <c r="AS10" s="94"/>
      <c r="AT10" s="94"/>
      <c r="AU10" s="94"/>
      <c r="AV10" s="94"/>
      <c r="AW10" s="94"/>
      <c r="AX10" s="94"/>
      <c r="AY10" s="94"/>
      <c r="AZ10" s="94"/>
      <c r="BA10" s="94"/>
      <c r="BB10" s="94"/>
      <c r="BC10" s="94"/>
      <c r="BD10" s="94"/>
      <c r="BE10" s="94"/>
      <c r="BF10" s="94"/>
      <c r="BG10" s="94"/>
      <c r="BH10" s="94"/>
      <c r="BI10" s="94"/>
      <c r="BJ10" s="94"/>
      <c r="BK10" s="94"/>
      <c r="BL10" s="94"/>
      <c r="BM10" s="94"/>
      <c r="BN10" s="94"/>
      <c r="BO10" s="94"/>
      <c r="BP10" s="94"/>
      <c r="BQ10" s="94"/>
      <c r="BR10" s="94"/>
      <c r="BS10" s="94"/>
      <c r="BT10" s="94"/>
      <c r="BU10" s="94"/>
      <c r="BV10" s="94"/>
      <c r="BW10" s="94"/>
      <c r="BX10" s="94"/>
      <c r="BY10" s="94"/>
      <c r="BZ10" s="94"/>
      <c r="CA10" s="94"/>
      <c r="CB10" s="94"/>
    </row>
    <row r="11" spans="1:80" s="145" customFormat="1" ht="33.6" customHeight="1" x14ac:dyDescent="0.25">
      <c r="A11" s="131">
        <v>6</v>
      </c>
      <c r="B11" s="146"/>
      <c r="C11" s="147" t="s">
        <v>38</v>
      </c>
      <c r="D11" s="148" t="s">
        <v>61</v>
      </c>
      <c r="E11" s="135" t="s">
        <v>62</v>
      </c>
      <c r="F11" s="149"/>
      <c r="G11" s="150"/>
      <c r="H11" s="47"/>
      <c r="I11" s="138"/>
      <c r="J11" s="138"/>
      <c r="K11" s="138"/>
      <c r="L11" s="138"/>
      <c r="M11" s="138"/>
      <c r="N11" s="138"/>
      <c r="O11" s="138"/>
      <c r="P11" s="138"/>
      <c r="Q11" s="138"/>
      <c r="R11" s="138"/>
      <c r="S11" s="138"/>
      <c r="T11" s="138"/>
      <c r="U11" s="138"/>
      <c r="V11" s="138"/>
      <c r="W11" s="139"/>
      <c r="X11" s="139"/>
      <c r="Y11" s="139"/>
      <c r="Z11" s="139"/>
      <c r="AA11" s="139"/>
      <c r="AB11" s="140"/>
      <c r="AC11" s="141"/>
      <c r="AD11" s="142"/>
      <c r="AE11" s="143">
        <v>3</v>
      </c>
      <c r="AF11" s="164">
        <v>80</v>
      </c>
      <c r="AG11" s="143"/>
      <c r="AH11" s="152"/>
      <c r="AI11" s="100" t="e">
        <f>IF(#REF!&gt;0.219,1,IF(#REF!&gt;0.149,2,3))</f>
        <v>#REF!</v>
      </c>
      <c r="AJ11" s="100" t="e">
        <f>IF(#REF!="\","",IF(#REF!&lt;601,1,IF(#REF!&lt;801,2,IF(#REF!&lt;1001,3,4))))</f>
        <v>#REF!</v>
      </c>
      <c r="AK11" s="94"/>
      <c r="AL11" s="94"/>
      <c r="AM11" s="94"/>
      <c r="AN11" s="94"/>
      <c r="AO11" s="94"/>
      <c r="AP11" s="94"/>
      <c r="AQ11" s="94"/>
      <c r="AR11" s="94"/>
      <c r="AS11" s="94"/>
      <c r="AT11" s="94"/>
      <c r="AU11" s="94"/>
      <c r="AV11" s="94"/>
      <c r="AW11" s="94"/>
      <c r="AX11" s="94"/>
      <c r="AY11" s="94"/>
      <c r="AZ11" s="94"/>
      <c r="BA11" s="94"/>
      <c r="BB11" s="94"/>
      <c r="BC11" s="94"/>
      <c r="BD11" s="94"/>
      <c r="BE11" s="94"/>
      <c r="BF11" s="94"/>
      <c r="BG11" s="94"/>
      <c r="BH11" s="94"/>
      <c r="BI11" s="94"/>
      <c r="BJ11" s="94"/>
      <c r="BK11" s="94"/>
      <c r="BL11" s="94"/>
      <c r="BM11" s="94"/>
      <c r="BN11" s="94"/>
      <c r="BO11" s="94"/>
      <c r="BP11" s="94"/>
      <c r="BQ11" s="94"/>
      <c r="BR11" s="94"/>
      <c r="BS11" s="94"/>
      <c r="BT11" s="94"/>
      <c r="BU11" s="94"/>
      <c r="BV11" s="94"/>
      <c r="BW11" s="94"/>
      <c r="BX11" s="94"/>
      <c r="BY11" s="94"/>
      <c r="BZ11" s="94"/>
      <c r="CA11" s="94"/>
      <c r="CB11" s="94"/>
    </row>
    <row r="12" spans="1:80" s="145" customFormat="1" ht="33.6" customHeight="1" x14ac:dyDescent="0.25">
      <c r="A12" s="131">
        <v>7</v>
      </c>
      <c r="B12" s="146">
        <v>8400</v>
      </c>
      <c r="C12" s="147" t="s">
        <v>38</v>
      </c>
      <c r="D12" s="148" t="s">
        <v>63</v>
      </c>
      <c r="E12" s="135" t="s">
        <v>64</v>
      </c>
      <c r="F12" s="149"/>
      <c r="G12" s="150"/>
      <c r="H12" s="47"/>
      <c r="I12" s="138"/>
      <c r="J12" s="138"/>
      <c r="K12" s="138"/>
      <c r="L12" s="138"/>
      <c r="M12" s="138"/>
      <c r="N12" s="138"/>
      <c r="O12" s="138"/>
      <c r="P12" s="138"/>
      <c r="Q12" s="138"/>
      <c r="R12" s="138"/>
      <c r="S12" s="138"/>
      <c r="T12" s="138"/>
      <c r="U12" s="138"/>
      <c r="V12" s="138"/>
      <c r="W12" s="139"/>
      <c r="X12" s="139"/>
      <c r="Y12" s="139"/>
      <c r="Z12" s="139"/>
      <c r="AA12" s="139"/>
      <c r="AB12" s="140"/>
      <c r="AC12" s="141"/>
      <c r="AD12" s="142"/>
      <c r="AE12" s="143">
        <v>3</v>
      </c>
      <c r="AF12" s="164">
        <v>90</v>
      </c>
      <c r="AG12" s="143"/>
      <c r="AH12" s="152"/>
      <c r="AI12" s="100"/>
      <c r="AJ12" s="100"/>
      <c r="AK12" s="94"/>
      <c r="AL12" s="94"/>
      <c r="AM12" s="94"/>
      <c r="AN12" s="94"/>
      <c r="AO12" s="94"/>
      <c r="AP12" s="94"/>
      <c r="AQ12" s="94"/>
      <c r="AR12" s="94"/>
      <c r="AS12" s="94"/>
      <c r="AT12" s="94"/>
      <c r="AU12" s="94"/>
      <c r="AV12" s="94"/>
      <c r="AW12" s="94"/>
      <c r="AX12" s="94"/>
      <c r="AY12" s="94"/>
      <c r="AZ12" s="94"/>
      <c r="BA12" s="94"/>
      <c r="BB12" s="94"/>
      <c r="BC12" s="94"/>
      <c r="BD12" s="94"/>
      <c r="BE12" s="94"/>
      <c r="BF12" s="94"/>
      <c r="BG12" s="94"/>
      <c r="BH12" s="94"/>
      <c r="BI12" s="94"/>
      <c r="BJ12" s="94"/>
      <c r="BK12" s="94"/>
      <c r="BL12" s="94"/>
      <c r="BM12" s="94"/>
      <c r="BN12" s="94"/>
      <c r="BO12" s="94"/>
      <c r="BP12" s="94"/>
      <c r="BQ12" s="94"/>
      <c r="BR12" s="94"/>
      <c r="BS12" s="94"/>
      <c r="BT12" s="94"/>
      <c r="BU12" s="94"/>
      <c r="BV12" s="94"/>
      <c r="BW12" s="94"/>
      <c r="BX12" s="94"/>
      <c r="BY12" s="94"/>
      <c r="BZ12" s="94"/>
      <c r="CA12" s="94"/>
      <c r="CB12" s="94"/>
    </row>
    <row r="13" spans="1:80" ht="16.5" customHeight="1" x14ac:dyDescent="0.2">
      <c r="A13" s="100"/>
      <c r="G13" s="100"/>
      <c r="H13" s="100"/>
      <c r="X13" s="100"/>
      <c r="Y13" s="100"/>
      <c r="AB13" s="100"/>
      <c r="AC13" s="100"/>
      <c r="AG13" s="154"/>
      <c r="AH13" s="152"/>
      <c r="AI13" s="100" t="e">
        <f>IF(#REF!&gt;0.219,1,IF(#REF!&gt;0.149,2,3))</f>
        <v>#REF!</v>
      </c>
      <c r="AJ13" s="100" t="e">
        <f>IF(#REF!="\","",IF(#REF!&lt;601,1,IF(#REF!&lt;801,2,IF(#REF!&lt;1001,3,4))))</f>
        <v>#REF!</v>
      </c>
      <c r="AK13" s="94"/>
      <c r="AL13" s="94"/>
      <c r="AM13" s="94"/>
      <c r="AN13" s="94"/>
      <c r="AO13" s="94"/>
      <c r="AP13" s="94"/>
      <c r="AQ13" s="94"/>
      <c r="AR13" s="94"/>
      <c r="AS13" s="94"/>
      <c r="AT13" s="94"/>
      <c r="AU13" s="94"/>
      <c r="AV13" s="94"/>
      <c r="AW13" s="94"/>
      <c r="AX13" s="94"/>
      <c r="AY13" s="94"/>
      <c r="AZ13" s="94"/>
      <c r="BA13" s="94"/>
      <c r="BB13" s="94"/>
      <c r="BC13" s="94"/>
      <c r="BD13" s="94"/>
      <c r="BE13" s="94"/>
      <c r="BF13" s="94"/>
      <c r="BG13" s="94"/>
      <c r="BH13" s="94"/>
      <c r="BI13" s="94"/>
      <c r="BJ13" s="94"/>
      <c r="BK13" s="94"/>
      <c r="BL13" s="94"/>
      <c r="BM13" s="94"/>
      <c r="BN13" s="94"/>
      <c r="BO13" s="94"/>
      <c r="BP13" s="94"/>
      <c r="BQ13" s="94"/>
      <c r="BR13" s="94"/>
      <c r="BS13" s="94"/>
      <c r="BT13" s="94"/>
      <c r="BU13" s="94"/>
      <c r="BV13" s="94"/>
      <c r="BW13" s="94"/>
      <c r="BX13" s="94"/>
      <c r="BY13" s="94"/>
      <c r="BZ13" s="94"/>
      <c r="CA13" s="94"/>
      <c r="CB13" s="94"/>
    </row>
    <row r="14" spans="1:80" ht="16.5" customHeight="1" x14ac:dyDescent="0.2">
      <c r="A14" s="100"/>
      <c r="G14" s="100"/>
      <c r="H14" s="100"/>
      <c r="X14" s="100"/>
      <c r="Y14" s="100"/>
      <c r="AB14" s="100"/>
      <c r="AC14" s="100"/>
      <c r="AG14" s="154"/>
      <c r="AH14" s="152"/>
      <c r="AI14" s="100" t="e">
        <f>IF(#REF!&gt;0.219,1,IF(#REF!&gt;0.149,2,3))</f>
        <v>#REF!</v>
      </c>
      <c r="AJ14" s="100" t="e">
        <f>IF(#REF!="\","",IF(#REF!&lt;601,1,IF(#REF!&lt;801,2,IF(#REF!&lt;1001,3,4))))</f>
        <v>#REF!</v>
      </c>
      <c r="AK14" s="94"/>
      <c r="AL14" s="94"/>
      <c r="AM14" s="94"/>
      <c r="AN14" s="94"/>
      <c r="AO14" s="94"/>
      <c r="AP14" s="94"/>
      <c r="AQ14" s="94"/>
      <c r="AR14" s="94"/>
      <c r="AS14" s="94"/>
      <c r="AT14" s="94"/>
      <c r="AU14" s="94"/>
      <c r="AV14" s="94"/>
      <c r="AW14" s="94"/>
      <c r="AX14" s="94"/>
      <c r="AY14" s="94"/>
      <c r="AZ14" s="94"/>
      <c r="BA14" s="94"/>
      <c r="BB14" s="94"/>
      <c r="BC14" s="94"/>
      <c r="BD14" s="94"/>
      <c r="BE14" s="94"/>
      <c r="BF14" s="94"/>
      <c r="BG14" s="94"/>
      <c r="BH14" s="94"/>
      <c r="BI14" s="94"/>
      <c r="BJ14" s="94"/>
      <c r="BK14" s="94"/>
      <c r="BL14" s="94"/>
      <c r="BM14" s="94"/>
      <c r="BN14" s="94"/>
      <c r="BO14" s="94"/>
      <c r="BP14" s="94"/>
      <c r="BQ14" s="94"/>
      <c r="BR14" s="94"/>
      <c r="BS14" s="94"/>
      <c r="BT14" s="94"/>
      <c r="BU14" s="94"/>
      <c r="BV14" s="94"/>
      <c r="BW14" s="94"/>
      <c r="BX14" s="94"/>
      <c r="BY14" s="94"/>
      <c r="BZ14" s="94"/>
      <c r="CA14" s="94"/>
      <c r="CB14" s="94"/>
    </row>
    <row r="15" spans="1:80" ht="18" customHeight="1" x14ac:dyDescent="0.2">
      <c r="A15" s="100"/>
      <c r="G15" s="100"/>
      <c r="H15" s="100"/>
      <c r="X15" s="100"/>
      <c r="Y15" s="100"/>
      <c r="AB15" s="100"/>
      <c r="AC15" s="100"/>
      <c r="AG15" s="154">
        <v>433</v>
      </c>
      <c r="AH15" s="152"/>
      <c r="AI15" s="100" t="e">
        <f>IF(#REF!&gt;0.219,1,IF(#REF!&gt;0.149,2,3))</f>
        <v>#REF!</v>
      </c>
      <c r="AJ15" s="100" t="e">
        <f>IF(#REF!="\","",IF(#REF!&lt;601,1,IF(#REF!&lt;801,2,IF(#REF!&lt;1001,3,4))))</f>
        <v>#REF!</v>
      </c>
      <c r="AK15" s="94"/>
      <c r="AL15" s="94"/>
      <c r="AM15" s="94"/>
      <c r="AN15" s="94"/>
      <c r="AO15" s="94"/>
      <c r="AP15" s="94"/>
      <c r="AQ15" s="94"/>
      <c r="AR15" s="94"/>
      <c r="AS15" s="94"/>
      <c r="AT15" s="94"/>
      <c r="AU15" s="94"/>
      <c r="AV15" s="94"/>
      <c r="AW15" s="94"/>
      <c r="AX15" s="94"/>
      <c r="AY15" s="94"/>
      <c r="AZ15" s="94"/>
      <c r="BA15" s="94"/>
      <c r="BB15" s="94"/>
      <c r="BC15" s="94"/>
      <c r="BD15" s="94"/>
      <c r="BE15" s="94"/>
      <c r="BF15" s="94"/>
      <c r="BG15" s="94"/>
      <c r="BH15" s="94"/>
      <c r="BI15" s="94"/>
      <c r="BJ15" s="94"/>
      <c r="BK15" s="94"/>
      <c r="BL15" s="94"/>
      <c r="BM15" s="94"/>
      <c r="BN15" s="94"/>
      <c r="BO15" s="94"/>
      <c r="BP15" s="94"/>
      <c r="BQ15" s="94"/>
      <c r="BR15" s="94"/>
      <c r="BS15" s="94"/>
      <c r="BT15" s="94"/>
      <c r="BU15" s="94"/>
      <c r="BV15" s="94"/>
      <c r="BW15" s="94"/>
      <c r="BX15" s="94"/>
      <c r="BY15" s="94"/>
      <c r="BZ15" s="94"/>
      <c r="CA15" s="94"/>
      <c r="CB15" s="94"/>
    </row>
    <row r="16" spans="1:80" ht="16.5" customHeight="1" x14ac:dyDescent="0.25">
      <c r="AG16" s="143"/>
      <c r="AH16" s="152">
        <v>622</v>
      </c>
      <c r="AI16" s="99" t="e">
        <f>IF(#REF!&gt;0.219,1,IF(#REF!&gt;0.149,2,3))</f>
        <v>#REF!</v>
      </c>
      <c r="AJ16" s="100" t="e">
        <f>IF(#REF!="\","",IF(#REF!&lt;601,1,IF(#REF!&lt;801,2,IF(#REF!&lt;1001,3,4))))</f>
        <v>#REF!</v>
      </c>
      <c r="AK16" s="94"/>
      <c r="AL16" s="94"/>
      <c r="AM16" s="94"/>
      <c r="AN16" s="94"/>
      <c r="AO16" s="94"/>
      <c r="AP16" s="94"/>
      <c r="AQ16" s="94"/>
      <c r="AR16" s="94"/>
      <c r="AS16" s="94"/>
      <c r="AT16" s="94"/>
      <c r="AU16" s="94"/>
      <c r="AV16" s="94"/>
      <c r="AW16" s="94"/>
      <c r="AX16" s="94"/>
      <c r="AY16" s="94"/>
      <c r="AZ16" s="94"/>
      <c r="BA16" s="94"/>
      <c r="BB16" s="94"/>
      <c r="BC16" s="94"/>
      <c r="BD16" s="94"/>
      <c r="BE16" s="94"/>
      <c r="BF16" s="94"/>
      <c r="BG16" s="94"/>
      <c r="BH16" s="94"/>
      <c r="BI16" s="94"/>
      <c r="BJ16" s="94"/>
      <c r="BK16" s="94"/>
      <c r="BL16" s="94"/>
      <c r="BM16" s="94"/>
      <c r="BN16" s="94"/>
      <c r="BO16" s="94"/>
      <c r="BP16" s="94"/>
      <c r="BQ16" s="94"/>
      <c r="BR16" s="94"/>
      <c r="BS16" s="94"/>
      <c r="BT16" s="94"/>
      <c r="BU16" s="94"/>
      <c r="BV16" s="94"/>
      <c r="BW16" s="94"/>
      <c r="BX16" s="94"/>
      <c r="BY16" s="94"/>
      <c r="BZ16" s="94"/>
      <c r="CA16" s="94"/>
      <c r="CB16" s="94"/>
    </row>
    <row r="17" spans="1:80" ht="16.5" customHeight="1" x14ac:dyDescent="0.25">
      <c r="AG17" s="154">
        <v>750</v>
      </c>
      <c r="AH17" s="144"/>
      <c r="AI17" s="100" t="e">
        <f>IF(#REF!&gt;0.219,1,IF(#REF!&gt;0.149,2,3))</f>
        <v>#REF!</v>
      </c>
      <c r="AJ17" s="100" t="e">
        <f>IF(#REF!="\","",IF(#REF!&lt;601,1,IF(#REF!&lt;801,2,IF(#REF!&lt;1001,3,4))))</f>
        <v>#REF!</v>
      </c>
      <c r="AK17" s="94"/>
      <c r="AL17" s="94"/>
      <c r="AM17" s="94"/>
      <c r="AN17" s="94"/>
      <c r="AO17" s="94"/>
      <c r="AP17" s="94"/>
      <c r="AQ17" s="94"/>
      <c r="AR17" s="94"/>
      <c r="AS17" s="94"/>
      <c r="AT17" s="94"/>
      <c r="AU17" s="94"/>
      <c r="AV17" s="94"/>
      <c r="AW17" s="94"/>
      <c r="AX17" s="94"/>
      <c r="AY17" s="94"/>
      <c r="AZ17" s="94"/>
      <c r="BA17" s="94"/>
      <c r="BB17" s="94"/>
      <c r="BC17" s="94"/>
      <c r="BD17" s="94"/>
      <c r="BE17" s="94"/>
      <c r="BF17" s="94"/>
      <c r="BG17" s="94"/>
      <c r="BH17" s="94"/>
      <c r="BI17" s="94"/>
      <c r="BJ17" s="94"/>
      <c r="BK17" s="94"/>
      <c r="BL17" s="94"/>
      <c r="BM17" s="94"/>
      <c r="BN17" s="94"/>
      <c r="BO17" s="94"/>
      <c r="BP17" s="94"/>
      <c r="BQ17" s="94"/>
      <c r="BR17" s="94"/>
      <c r="BS17" s="94"/>
      <c r="BT17" s="94"/>
      <c r="BU17" s="94"/>
      <c r="BV17" s="94"/>
      <c r="BW17" s="94"/>
      <c r="BX17" s="94"/>
      <c r="BY17" s="94"/>
      <c r="BZ17" s="94"/>
      <c r="CA17" s="94"/>
      <c r="CB17" s="94"/>
    </row>
    <row r="18" spans="1:80" ht="28.5" customHeight="1" x14ac:dyDescent="0.25">
      <c r="AG18" s="154"/>
      <c r="AH18" s="152"/>
      <c r="AI18" s="100" t="e">
        <f>IF(#REF!&gt;0.219,1,IF(#REF!&gt;0.149,2,3))</f>
        <v>#REF!</v>
      </c>
      <c r="AJ18" s="100" t="e">
        <f>IF(#REF!="\","",IF(#REF!&lt;601,1,IF(#REF!&lt;801,2,IF(#REF!&lt;1001,3,4))))</f>
        <v>#REF!</v>
      </c>
      <c r="AK18" s="94"/>
      <c r="AL18" s="94"/>
      <c r="AM18" s="94"/>
      <c r="AN18" s="94"/>
      <c r="AO18" s="94"/>
      <c r="AP18" s="94"/>
      <c r="AQ18" s="94"/>
      <c r="AR18" s="94"/>
      <c r="AS18" s="94"/>
      <c r="AT18" s="94"/>
      <c r="AU18" s="94"/>
      <c r="AV18" s="94"/>
      <c r="AW18" s="94"/>
      <c r="AX18" s="94"/>
      <c r="AY18" s="94"/>
      <c r="AZ18" s="94"/>
      <c r="BA18" s="94"/>
      <c r="BB18" s="94"/>
      <c r="BC18" s="94"/>
      <c r="BD18" s="94"/>
      <c r="BE18" s="94"/>
      <c r="BF18" s="94"/>
      <c r="BG18" s="94"/>
      <c r="BH18" s="94"/>
      <c r="BI18" s="94"/>
      <c r="BJ18" s="94"/>
      <c r="BK18" s="94"/>
      <c r="BL18" s="94"/>
      <c r="BM18" s="94"/>
      <c r="BN18" s="94"/>
      <c r="BO18" s="94"/>
      <c r="BP18" s="94"/>
      <c r="BQ18" s="94"/>
      <c r="BR18" s="94"/>
      <c r="BS18" s="94"/>
      <c r="BT18" s="94"/>
      <c r="BU18" s="94"/>
      <c r="BV18" s="94"/>
      <c r="BW18" s="94"/>
      <c r="BX18" s="94"/>
      <c r="BY18" s="94"/>
      <c r="BZ18" s="94"/>
      <c r="CA18" s="94"/>
      <c r="CB18" s="94"/>
    </row>
    <row r="19" spans="1:80" ht="18.75" customHeight="1" x14ac:dyDescent="0.25">
      <c r="AG19" s="154">
        <v>490</v>
      </c>
      <c r="AH19" s="152"/>
      <c r="AI19" s="100" t="e">
        <f>IF(#REF!&gt;0.219,1,IF(#REF!&gt;0.149,2,3))</f>
        <v>#REF!</v>
      </c>
      <c r="AJ19" s="100" t="e">
        <f>IF(#REF!="\","",IF(#REF!&lt;601,1,IF(#REF!&lt;801,2,IF(#REF!&lt;1001,3,4))))</f>
        <v>#REF!</v>
      </c>
      <c r="AK19" s="94"/>
      <c r="AL19" s="94"/>
      <c r="AM19" s="94"/>
      <c r="AN19" s="94"/>
      <c r="AO19" s="94"/>
      <c r="AP19" s="94"/>
      <c r="AQ19" s="94"/>
      <c r="AR19" s="94"/>
      <c r="AS19" s="94"/>
      <c r="AT19" s="94"/>
      <c r="AU19" s="94"/>
      <c r="AV19" s="94"/>
      <c r="AW19" s="94"/>
      <c r="AX19" s="94"/>
      <c r="AY19" s="94"/>
      <c r="AZ19" s="94"/>
      <c r="BA19" s="94"/>
      <c r="BB19" s="94"/>
      <c r="BC19" s="94"/>
      <c r="BD19" s="94"/>
      <c r="BE19" s="94"/>
      <c r="BF19" s="94"/>
      <c r="BG19" s="94"/>
      <c r="BH19" s="94"/>
      <c r="BI19" s="94"/>
      <c r="BJ19" s="94"/>
      <c r="BK19" s="94"/>
      <c r="BL19" s="94"/>
      <c r="BM19" s="94"/>
      <c r="BN19" s="94"/>
      <c r="BO19" s="94"/>
      <c r="BP19" s="94"/>
      <c r="BQ19" s="94"/>
      <c r="BR19" s="94"/>
      <c r="BS19" s="94"/>
      <c r="BT19" s="94"/>
      <c r="BU19" s="94"/>
      <c r="BV19" s="94"/>
      <c r="BW19" s="94"/>
      <c r="BX19" s="94"/>
      <c r="BY19" s="94"/>
      <c r="BZ19" s="94"/>
      <c r="CA19" s="94"/>
      <c r="CB19" s="94"/>
    </row>
    <row r="20" spans="1:80" s="145" customFormat="1" ht="20.25" customHeight="1" x14ac:dyDescent="0.25">
      <c r="A20" s="88"/>
      <c r="B20" s="100"/>
      <c r="C20" s="100"/>
      <c r="D20" s="100"/>
      <c r="E20" s="153"/>
      <c r="F20" s="100"/>
      <c r="G20" s="155"/>
      <c r="H20" s="156"/>
      <c r="I20" s="100"/>
      <c r="J20" s="100"/>
      <c r="K20" s="100"/>
      <c r="L20" s="100"/>
      <c r="M20" s="100"/>
      <c r="N20" s="100"/>
      <c r="O20" s="100"/>
      <c r="P20" s="100"/>
      <c r="Q20" s="100"/>
      <c r="R20" s="100"/>
      <c r="S20" s="100"/>
      <c r="T20" s="100"/>
      <c r="U20" s="100"/>
      <c r="V20" s="100"/>
      <c r="W20" s="100"/>
      <c r="X20" s="115"/>
      <c r="Y20" s="116"/>
      <c r="Z20" s="100"/>
      <c r="AA20" s="100"/>
      <c r="AB20" s="117"/>
      <c r="AC20" s="118"/>
      <c r="AD20" s="100"/>
      <c r="AE20" s="100"/>
      <c r="AF20" s="130"/>
      <c r="AG20" s="154">
        <v>790</v>
      </c>
      <c r="AH20" s="144"/>
      <c r="AI20" s="100" t="e">
        <f>IF(#REF!&gt;0.219,1,IF(#REF!&gt;0.149,2,3))</f>
        <v>#REF!</v>
      </c>
      <c r="AJ20" s="100" t="e">
        <f>IF(#REF!="\","",IF(#REF!&lt;601,1,IF(#REF!&lt;801,2,IF(#REF!&lt;1001,3,4))))</f>
        <v>#REF!</v>
      </c>
      <c r="AK20" s="94"/>
      <c r="AL20" s="94"/>
      <c r="AM20" s="94"/>
      <c r="AN20" s="94"/>
      <c r="AO20" s="94"/>
      <c r="AP20" s="94"/>
      <c r="AQ20" s="94"/>
      <c r="AR20" s="94"/>
      <c r="AS20" s="94"/>
      <c r="AT20" s="94"/>
      <c r="AU20" s="94"/>
      <c r="AV20" s="94"/>
      <c r="AW20" s="94"/>
      <c r="AX20" s="94"/>
      <c r="AY20" s="94"/>
      <c r="AZ20" s="94"/>
      <c r="BA20" s="94"/>
      <c r="BB20" s="94"/>
      <c r="BC20" s="94"/>
      <c r="BD20" s="94"/>
      <c r="BE20" s="94"/>
      <c r="BF20" s="94"/>
      <c r="BG20" s="94"/>
      <c r="BH20" s="94"/>
      <c r="BI20" s="94"/>
      <c r="BJ20" s="94"/>
      <c r="BK20" s="94"/>
      <c r="BL20" s="94"/>
      <c r="BM20" s="94"/>
      <c r="BN20" s="94"/>
      <c r="BO20" s="94"/>
      <c r="BP20" s="94"/>
      <c r="BQ20" s="94"/>
      <c r="BR20" s="94"/>
      <c r="BS20" s="94"/>
      <c r="BT20" s="94"/>
      <c r="BU20" s="94"/>
      <c r="BV20" s="94"/>
      <c r="BW20" s="94"/>
      <c r="BX20" s="94"/>
      <c r="BY20" s="94"/>
      <c r="BZ20" s="94"/>
      <c r="CA20" s="94"/>
      <c r="CB20" s="94"/>
    </row>
    <row r="21" spans="1:80" s="145" customFormat="1" ht="18.75" customHeight="1" x14ac:dyDescent="0.25">
      <c r="A21" s="88"/>
      <c r="B21" s="100"/>
      <c r="C21" s="100"/>
      <c r="D21" s="100"/>
      <c r="E21" s="153"/>
      <c r="F21" s="100"/>
      <c r="G21" s="155"/>
      <c r="H21" s="156"/>
      <c r="I21" s="100"/>
      <c r="J21" s="100"/>
      <c r="K21" s="100"/>
      <c r="L21" s="100"/>
      <c r="M21" s="100"/>
      <c r="N21" s="100"/>
      <c r="O21" s="100"/>
      <c r="P21" s="100"/>
      <c r="Q21" s="100"/>
      <c r="R21" s="100"/>
      <c r="S21" s="100"/>
      <c r="T21" s="100"/>
      <c r="U21" s="100"/>
      <c r="V21" s="100"/>
      <c r="W21" s="100"/>
      <c r="X21" s="115"/>
      <c r="Y21" s="116"/>
      <c r="Z21" s="100"/>
      <c r="AA21" s="100"/>
      <c r="AB21" s="117"/>
      <c r="AC21" s="118"/>
      <c r="AD21" s="100"/>
      <c r="AE21" s="100"/>
      <c r="AF21" s="130"/>
      <c r="AG21" s="154">
        <v>465</v>
      </c>
      <c r="AH21" s="152"/>
      <c r="AI21" s="100" t="e">
        <f>IF(#REF!&gt;0.219,1,IF(#REF!&gt;0.149,2,3))</f>
        <v>#REF!</v>
      </c>
      <c r="AJ21" s="100" t="e">
        <f>IF(#REF!="\","",IF(#REF!&lt;601,1,IF(#REF!&lt;801,2,IF(#REF!&lt;1001,3,4))))</f>
        <v>#REF!</v>
      </c>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c r="BI21" s="94"/>
      <c r="BJ21" s="94"/>
      <c r="BK21" s="94"/>
      <c r="BL21" s="94"/>
      <c r="BM21" s="94"/>
      <c r="BN21" s="94"/>
      <c r="BO21" s="94"/>
      <c r="BP21" s="94"/>
      <c r="BQ21" s="94"/>
      <c r="BR21" s="94"/>
      <c r="BS21" s="94"/>
      <c r="BT21" s="94"/>
      <c r="BU21" s="94"/>
      <c r="BV21" s="94"/>
      <c r="BW21" s="94"/>
      <c r="BX21" s="94"/>
      <c r="BY21" s="94"/>
      <c r="BZ21" s="94"/>
      <c r="CA21" s="94"/>
      <c r="CB21" s="94"/>
    </row>
    <row r="22" spans="1:80" s="145" customFormat="1" ht="20.25" customHeight="1" x14ac:dyDescent="0.25">
      <c r="A22" s="88"/>
      <c r="B22" s="100"/>
      <c r="C22" s="100"/>
      <c r="D22" s="100"/>
      <c r="E22" s="153"/>
      <c r="F22" s="100"/>
      <c r="G22" s="155"/>
      <c r="H22" s="156"/>
      <c r="I22" s="100"/>
      <c r="J22" s="100"/>
      <c r="K22" s="100"/>
      <c r="L22" s="100"/>
      <c r="M22" s="100"/>
      <c r="N22" s="100"/>
      <c r="O22" s="100"/>
      <c r="P22" s="100"/>
      <c r="Q22" s="100"/>
      <c r="R22" s="100"/>
      <c r="S22" s="100"/>
      <c r="T22" s="100"/>
      <c r="U22" s="100"/>
      <c r="V22" s="100"/>
      <c r="W22" s="100"/>
      <c r="X22" s="115"/>
      <c r="Y22" s="116"/>
      <c r="Z22" s="100"/>
      <c r="AA22" s="100"/>
      <c r="AB22" s="117"/>
      <c r="AC22" s="118"/>
      <c r="AD22" s="100"/>
      <c r="AE22" s="100"/>
      <c r="AF22" s="130"/>
      <c r="AG22" s="154"/>
      <c r="AH22" s="152"/>
      <c r="AI22" s="100" t="e">
        <f>IF(#REF!&gt;0.219,1,IF(#REF!&gt;0.149,2,3))</f>
        <v>#REF!</v>
      </c>
      <c r="AJ22" s="100" t="e">
        <f>IF(#REF!="\","",IF(#REF!&lt;601,1,IF(#REF!&lt;801,2,IF(#REF!&lt;1001,3,4))))</f>
        <v>#REF!</v>
      </c>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row>
    <row r="23" spans="1:80" ht="16.5" customHeight="1" x14ac:dyDescent="0.25">
      <c r="AG23" s="154"/>
      <c r="AH23" s="144">
        <v>315</v>
      </c>
      <c r="AI23" s="100" t="e">
        <f>IF(#REF!&gt;0.219,1,IF(#REF!&gt;0.149,2,3))</f>
        <v>#REF!</v>
      </c>
      <c r="AJ23" s="100" t="e">
        <f>IF(#REF!="\","",IF(#REF!&lt;601,1,IF(#REF!&lt;801,2,IF(#REF!&lt;1001,3,4))))</f>
        <v>#REF!</v>
      </c>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4"/>
      <c r="BJ23" s="94"/>
      <c r="BK23" s="94"/>
      <c r="BL23" s="94"/>
      <c r="BM23" s="94"/>
      <c r="BN23" s="94"/>
      <c r="BO23" s="94"/>
      <c r="BP23" s="94"/>
      <c r="BQ23" s="94"/>
      <c r="BR23" s="94"/>
      <c r="BS23" s="94"/>
      <c r="BT23" s="94"/>
      <c r="BU23" s="94"/>
      <c r="BV23" s="94"/>
      <c r="BW23" s="94"/>
      <c r="BX23" s="94"/>
      <c r="BY23" s="94"/>
      <c r="BZ23" s="94"/>
      <c r="CA23" s="94"/>
      <c r="CB23" s="94"/>
    </row>
    <row r="24" spans="1:80" ht="32.25" customHeight="1" x14ac:dyDescent="0.25">
      <c r="AG24" s="154"/>
      <c r="AH24" s="152"/>
      <c r="AI24" s="100" t="e">
        <f>IF(#REF!&gt;0.219,1,IF(#REF!&gt;0.149,2,3))</f>
        <v>#REF!</v>
      </c>
      <c r="AJ24" s="100" t="e">
        <f>IF(#REF!="\","",IF(#REF!&lt;601,1,IF(#REF!&lt;801,2,IF(#REF!&lt;1001,3,4))))</f>
        <v>#REF!</v>
      </c>
      <c r="AK24" s="94"/>
      <c r="AL24" s="94"/>
      <c r="AM24" s="94"/>
      <c r="AN24" s="94"/>
      <c r="AO24" s="94"/>
      <c r="AP24" s="94"/>
      <c r="AQ24" s="94"/>
      <c r="AR24" s="94"/>
      <c r="AS24" s="94"/>
      <c r="AT24" s="94"/>
      <c r="AU24" s="94"/>
      <c r="AV24" s="94"/>
      <c r="AW24" s="94"/>
      <c r="AX24" s="94"/>
      <c r="AY24" s="94"/>
      <c r="AZ24" s="94"/>
      <c r="BA24" s="94"/>
      <c r="BB24" s="94"/>
      <c r="BC24" s="94"/>
      <c r="BD24" s="94"/>
      <c r="BE24" s="94"/>
      <c r="BF24" s="94"/>
      <c r="BG24" s="94"/>
      <c r="BH24" s="94"/>
      <c r="BI24" s="94"/>
      <c r="BJ24" s="94"/>
      <c r="BK24" s="94"/>
      <c r="BL24" s="94"/>
      <c r="BM24" s="94"/>
      <c r="BN24" s="94"/>
      <c r="BO24" s="94"/>
      <c r="BP24" s="94"/>
      <c r="BQ24" s="94"/>
      <c r="BR24" s="94"/>
      <c r="BS24" s="94"/>
      <c r="BT24" s="94"/>
      <c r="BU24" s="94"/>
      <c r="BV24" s="94"/>
      <c r="BW24" s="94"/>
      <c r="BX24" s="94"/>
      <c r="BY24" s="94"/>
      <c r="BZ24" s="94"/>
      <c r="CA24" s="94"/>
      <c r="CB24" s="94"/>
    </row>
    <row r="25" spans="1:80" ht="27" customHeight="1" x14ac:dyDescent="0.25">
      <c r="AG25" s="154"/>
      <c r="AH25" s="152"/>
      <c r="AI25" s="100" t="e">
        <f>IF(#REF!&gt;0.219,1,IF(#REF!&gt;0.149,2,3))</f>
        <v>#REF!</v>
      </c>
      <c r="AJ25" s="100" t="e">
        <f>IF(#REF!="\","",IF(#REF!&lt;601,1,IF(#REF!&lt;801,2,IF(#REF!&lt;1001,3,4))))</f>
        <v>#REF!</v>
      </c>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c r="BZ25" s="94"/>
      <c r="CA25" s="94"/>
      <c r="CB25" s="94"/>
    </row>
    <row r="26" spans="1:80" ht="68.25" customHeight="1" x14ac:dyDescent="0.25">
      <c r="AG26" s="154"/>
      <c r="AH26" s="152">
        <v>571</v>
      </c>
      <c r="AI26" s="100" t="e">
        <f>IF(#REF!&gt;0.219,1,IF(#REF!&gt;0.149,2,3))</f>
        <v>#REF!</v>
      </c>
      <c r="AJ26" s="100" t="e">
        <f>IF(#REF!="\","",IF(#REF!&lt;601,1,IF(#REF!&lt;801,2,IF(#REF!&lt;1001,3,4))))</f>
        <v>#REF!</v>
      </c>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c r="BZ26" s="94"/>
      <c r="CA26" s="94"/>
      <c r="CB26" s="94"/>
    </row>
    <row r="27" spans="1:80" ht="22.5" customHeight="1" x14ac:dyDescent="0.25">
      <c r="AG27" s="154">
        <v>676</v>
      </c>
      <c r="AH27" s="152"/>
      <c r="AI27" s="100" t="e">
        <f>IF(#REF!&gt;0.219,1,IF(#REF!&gt;0.149,2,3))</f>
        <v>#REF!</v>
      </c>
      <c r="AJ27" s="100" t="e">
        <f>IF(#REF!="\","",IF(#REF!&lt;601,1,IF(#REF!&lt;801,2,IF(#REF!&lt;1001,3,4))))</f>
        <v>#REF!</v>
      </c>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c r="BZ27" s="94"/>
      <c r="CA27" s="94"/>
      <c r="CB27" s="94"/>
    </row>
    <row r="28" spans="1:80" ht="16.5" customHeight="1" x14ac:dyDescent="0.25">
      <c r="AG28" s="154"/>
      <c r="AH28" s="152">
        <v>516</v>
      </c>
      <c r="AI28" s="100" t="e">
        <f>IF(#REF!&gt;0.219,1,IF(#REF!&gt;0.149,2,3))</f>
        <v>#REF!</v>
      </c>
      <c r="AJ28" s="100" t="e">
        <f>IF(#REF!="\","",IF(#REF!&lt;601,1,IF(#REF!&lt;801,2,IF(#REF!&lt;1001,3,4))))</f>
        <v>#REF!</v>
      </c>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c r="BZ28" s="94"/>
      <c r="CA28" s="94"/>
      <c r="CB28" s="94"/>
    </row>
    <row r="29" spans="1:80" ht="16.5" customHeight="1" x14ac:dyDescent="0.25">
      <c r="AG29" s="154"/>
      <c r="AH29" s="152"/>
      <c r="AI29" s="100" t="e">
        <f>IF(#REF!&gt;0.219,1,IF(#REF!&gt;0.149,2,3))</f>
        <v>#REF!</v>
      </c>
      <c r="AJ29" s="100" t="e">
        <f>IF(#REF!="\","",IF(#REF!&lt;601,1,IF(#REF!&lt;801,2,IF(#REF!&lt;1001,3,4))))</f>
        <v>#REF!</v>
      </c>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c r="BZ29" s="94"/>
      <c r="CA29" s="94"/>
      <c r="CB29" s="94"/>
    </row>
    <row r="30" spans="1:80" s="145" customFormat="1" ht="16.5" customHeight="1" x14ac:dyDescent="0.25">
      <c r="A30" s="88"/>
      <c r="B30" s="100"/>
      <c r="C30" s="100"/>
      <c r="D30" s="100"/>
      <c r="E30" s="153"/>
      <c r="F30" s="100"/>
      <c r="G30" s="155"/>
      <c r="H30" s="156"/>
      <c r="I30" s="100"/>
      <c r="J30" s="100"/>
      <c r="K30" s="100"/>
      <c r="L30" s="100"/>
      <c r="M30" s="100"/>
      <c r="N30" s="100"/>
      <c r="O30" s="100"/>
      <c r="P30" s="100"/>
      <c r="Q30" s="100"/>
      <c r="R30" s="100"/>
      <c r="S30" s="100"/>
      <c r="T30" s="100"/>
      <c r="U30" s="100"/>
      <c r="V30" s="100"/>
      <c r="W30" s="100"/>
      <c r="X30" s="115"/>
      <c r="Y30" s="116"/>
      <c r="Z30" s="100"/>
      <c r="AA30" s="100"/>
      <c r="AB30" s="117"/>
      <c r="AC30" s="118"/>
      <c r="AD30" s="100"/>
      <c r="AE30" s="100"/>
      <c r="AF30" s="130"/>
      <c r="AG30" s="154"/>
      <c r="AH30" s="152">
        <v>466</v>
      </c>
      <c r="AI30" s="100" t="e">
        <f>IF(#REF!&gt;0.219,1,IF(#REF!&gt;0.149,2,3))</f>
        <v>#REF!</v>
      </c>
      <c r="AJ30" s="100" t="e">
        <f>IF(#REF!="\","",IF(#REF!&lt;601,1,IF(#REF!&lt;801,2,IF(#REF!&lt;1001,3,4))))</f>
        <v>#REF!</v>
      </c>
      <c r="AK30" s="94"/>
      <c r="AL30" s="94"/>
      <c r="AM30" s="94"/>
      <c r="AN30" s="94"/>
      <c r="AO30" s="94"/>
      <c r="AP30" s="94"/>
      <c r="AQ30" s="94"/>
      <c r="AR30" s="94"/>
      <c r="AS30" s="94"/>
      <c r="AT30" s="94"/>
      <c r="AU30" s="94"/>
      <c r="AV30" s="94"/>
      <c r="AW30" s="94"/>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c r="BZ30" s="94"/>
      <c r="CA30" s="94"/>
      <c r="CB30" s="94"/>
    </row>
    <row r="31" spans="1:80" ht="16.5" customHeight="1" x14ac:dyDescent="0.25">
      <c r="AG31" s="154"/>
      <c r="AH31" s="152">
        <v>498</v>
      </c>
      <c r="AI31" s="100" t="e">
        <f>IF(#REF!&gt;0.219,1,IF(#REF!&gt;0.149,2,3))</f>
        <v>#REF!</v>
      </c>
      <c r="AJ31" s="100" t="e">
        <f>IF(#REF!="\","",IF(#REF!&lt;601,1,IF(#REF!&lt;801,2,IF(#REF!&lt;1001,3,4))))</f>
        <v>#REF!</v>
      </c>
      <c r="AK31" s="94"/>
      <c r="AL31" s="94"/>
      <c r="AM31" s="94"/>
      <c r="AN31" s="94"/>
      <c r="AO31" s="94"/>
      <c r="AP31" s="94"/>
      <c r="AQ31" s="94"/>
      <c r="AR31" s="94"/>
      <c r="AS31" s="94"/>
      <c r="AT31" s="94"/>
      <c r="AU31" s="94"/>
      <c r="AV31" s="94"/>
      <c r="AW31" s="94"/>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c r="BW31" s="94"/>
      <c r="BX31" s="94"/>
      <c r="BY31" s="94"/>
      <c r="BZ31" s="94"/>
      <c r="CA31" s="94"/>
      <c r="CB31" s="94"/>
    </row>
    <row r="32" spans="1:80" ht="21.75" customHeight="1" x14ac:dyDescent="0.25">
      <c r="AG32" s="154"/>
      <c r="AH32" s="152"/>
      <c r="AI32" s="100" t="e">
        <f>IF(#REF!&gt;0.219,1,IF(#REF!&gt;0.149,2,3))</f>
        <v>#REF!</v>
      </c>
      <c r="AJ32" s="100" t="e">
        <f>IF(#REF!="\","",IF(#REF!&lt;601,1,IF(#REF!&lt;801,2,IF(#REF!&lt;1001,3,4))))</f>
        <v>#REF!</v>
      </c>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4"/>
      <c r="BM32" s="94"/>
      <c r="BN32" s="94"/>
      <c r="BO32" s="94"/>
      <c r="BP32" s="94"/>
      <c r="BQ32" s="94"/>
      <c r="BR32" s="94"/>
      <c r="BS32" s="94"/>
      <c r="BT32" s="94"/>
      <c r="BU32" s="94"/>
      <c r="BV32" s="94"/>
      <c r="BW32" s="94"/>
      <c r="BX32" s="94"/>
      <c r="BY32" s="94"/>
      <c r="BZ32" s="94"/>
      <c r="CA32" s="94"/>
      <c r="CB32" s="94"/>
    </row>
    <row r="33" spans="1:80" ht="16.5" customHeight="1" x14ac:dyDescent="0.25">
      <c r="AG33" s="154"/>
      <c r="AH33" s="152"/>
      <c r="AI33" s="100" t="e">
        <f>IF(#REF!&gt;0.219,1,IF(#REF!&gt;0.149,2,3))</f>
        <v>#REF!</v>
      </c>
      <c r="AJ33" s="100" t="e">
        <f>IF(#REF!="\","",IF(#REF!&lt;601,1,IF(#REF!&lt;801,2,IF(#REF!&lt;1001,3,4))))</f>
        <v>#REF!</v>
      </c>
      <c r="AK33" s="94"/>
      <c r="AL33" s="94"/>
      <c r="AM33" s="94"/>
      <c r="AN33" s="94"/>
      <c r="AO33" s="94"/>
      <c r="AP33" s="94"/>
      <c r="AQ33" s="94"/>
      <c r="AR33" s="94"/>
      <c r="AS33" s="94"/>
      <c r="AT33" s="94"/>
      <c r="AU33" s="94"/>
      <c r="AV33" s="94"/>
      <c r="AW33" s="94"/>
      <c r="AX33" s="94"/>
      <c r="AY33" s="94"/>
      <c r="AZ33" s="94"/>
      <c r="BA33" s="94"/>
      <c r="BB33" s="94"/>
      <c r="BC33" s="94"/>
      <c r="BD33" s="94"/>
      <c r="BE33" s="94"/>
      <c r="BF33" s="94"/>
      <c r="BG33" s="94"/>
      <c r="BH33" s="94"/>
      <c r="BI33" s="94"/>
      <c r="BJ33" s="94"/>
      <c r="BK33" s="94"/>
      <c r="BL33" s="94"/>
      <c r="BM33" s="94"/>
      <c r="BN33" s="94"/>
      <c r="BO33" s="94"/>
      <c r="BP33" s="94"/>
      <c r="BQ33" s="94"/>
      <c r="BR33" s="94"/>
      <c r="BS33" s="94"/>
      <c r="BT33" s="94"/>
      <c r="BU33" s="94"/>
      <c r="BV33" s="94"/>
      <c r="BW33" s="94"/>
      <c r="BX33" s="94"/>
      <c r="BY33" s="94"/>
      <c r="BZ33" s="94"/>
      <c r="CA33" s="94"/>
      <c r="CB33" s="94"/>
    </row>
    <row r="34" spans="1:80" s="145" customFormat="1" ht="16.5" customHeight="1" x14ac:dyDescent="0.25">
      <c r="A34" s="88"/>
      <c r="B34" s="100"/>
      <c r="C34" s="100"/>
      <c r="D34" s="100"/>
      <c r="E34" s="153"/>
      <c r="F34" s="100"/>
      <c r="G34" s="155"/>
      <c r="H34" s="156"/>
      <c r="I34" s="100"/>
      <c r="J34" s="100"/>
      <c r="K34" s="100"/>
      <c r="L34" s="100"/>
      <c r="M34" s="100"/>
      <c r="N34" s="100"/>
      <c r="O34" s="100"/>
      <c r="P34" s="100"/>
      <c r="Q34" s="100"/>
      <c r="R34" s="100"/>
      <c r="S34" s="100"/>
      <c r="T34" s="100"/>
      <c r="U34" s="100"/>
      <c r="V34" s="100"/>
      <c r="W34" s="100"/>
      <c r="X34" s="115"/>
      <c r="Y34" s="116"/>
      <c r="Z34" s="100"/>
      <c r="AA34" s="100"/>
      <c r="AB34" s="117"/>
      <c r="AC34" s="118"/>
      <c r="AD34" s="100"/>
      <c r="AE34" s="100"/>
      <c r="AF34" s="130"/>
      <c r="AG34" s="154">
        <v>643</v>
      </c>
      <c r="AH34" s="152"/>
      <c r="AI34" s="100" t="e">
        <f>IF(#REF!&gt;0.219,1,IF(#REF!&gt;0.149,2,3))</f>
        <v>#REF!</v>
      </c>
      <c r="AJ34" s="100" t="e">
        <f>IF(#REF!="\","",IF(#REF!&lt;601,1,IF(#REF!&lt;801,2,IF(#REF!&lt;1001,3,4))))</f>
        <v>#REF!</v>
      </c>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c r="BZ34" s="94"/>
      <c r="CA34" s="94"/>
      <c r="CB34" s="94"/>
    </row>
    <row r="35" spans="1:80" ht="16.5" customHeight="1" x14ac:dyDescent="0.25">
      <c r="AG35" s="154"/>
      <c r="AH35" s="152">
        <v>735</v>
      </c>
      <c r="AI35" s="100" t="e">
        <f>IF(#REF!&gt;0.219,1,IF(#REF!&gt;0.149,2,3))</f>
        <v>#REF!</v>
      </c>
      <c r="AJ35" s="100" t="e">
        <f>IF(#REF!="\","",IF(#REF!&lt;601,1,IF(#REF!&lt;801,2,IF(#REF!&lt;1001,3,4))))</f>
        <v>#REF!</v>
      </c>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c r="BM35" s="94"/>
      <c r="BN35" s="94"/>
      <c r="BO35" s="94"/>
      <c r="BP35" s="94"/>
      <c r="BQ35" s="94"/>
      <c r="BR35" s="94"/>
      <c r="BS35" s="94"/>
      <c r="BT35" s="94"/>
      <c r="BU35" s="94"/>
      <c r="BV35" s="94"/>
      <c r="BW35" s="94"/>
      <c r="BX35" s="94"/>
      <c r="BY35" s="94"/>
      <c r="BZ35" s="94"/>
      <c r="CA35" s="94"/>
      <c r="CB35" s="94"/>
    </row>
    <row r="36" spans="1:80" ht="16.5" customHeight="1" x14ac:dyDescent="0.25">
      <c r="AG36" s="154"/>
      <c r="AH36" s="152">
        <v>658</v>
      </c>
      <c r="AI36" s="100" t="e">
        <f>IF(#REF!&gt;0.219,1,IF(#REF!&gt;0.149,2,3))</f>
        <v>#REF!</v>
      </c>
      <c r="AJ36" s="100" t="e">
        <f>IF(#REF!="\","",IF(#REF!&lt;601,1,IF(#REF!&lt;801,2,IF(#REF!&lt;1001,3,4))))</f>
        <v>#REF!</v>
      </c>
      <c r="AK36" s="94"/>
      <c r="AL36" s="94"/>
      <c r="AM36" s="94"/>
      <c r="AN36" s="94"/>
      <c r="AO36" s="94"/>
      <c r="AP36" s="94"/>
      <c r="AQ36" s="94"/>
      <c r="AR36" s="94"/>
      <c r="AS36" s="94"/>
      <c r="AT36" s="94"/>
      <c r="AU36" s="94"/>
      <c r="AV36" s="94"/>
      <c r="AW36" s="94"/>
      <c r="AX36" s="94"/>
      <c r="AY36" s="94"/>
      <c r="AZ36" s="94"/>
      <c r="BA36" s="94"/>
      <c r="BB36" s="94"/>
      <c r="BC36" s="94"/>
      <c r="BD36" s="94"/>
      <c r="BE36" s="94"/>
      <c r="BF36" s="94"/>
      <c r="BG36" s="94"/>
      <c r="BH36" s="94"/>
      <c r="BI36" s="94"/>
      <c r="BJ36" s="94"/>
      <c r="BK36" s="94"/>
      <c r="BL36" s="94"/>
      <c r="BM36" s="94"/>
      <c r="BN36" s="94"/>
      <c r="BO36" s="94"/>
      <c r="BP36" s="94"/>
      <c r="BQ36" s="94"/>
      <c r="BR36" s="94"/>
      <c r="BS36" s="94"/>
      <c r="BT36" s="94"/>
      <c r="BU36" s="94"/>
      <c r="BV36" s="94"/>
      <c r="BW36" s="94"/>
      <c r="BX36" s="94"/>
      <c r="BY36" s="94"/>
      <c r="BZ36" s="94"/>
      <c r="CA36" s="94"/>
      <c r="CB36" s="94"/>
    </row>
    <row r="37" spans="1:80" ht="16.5" customHeight="1" x14ac:dyDescent="0.25">
      <c r="AG37" s="154"/>
      <c r="AH37" s="152">
        <v>637</v>
      </c>
      <c r="AI37" s="100" t="e">
        <f>IF(#REF!&gt;0.219,1,IF(#REF!&gt;0.149,2,3))</f>
        <v>#REF!</v>
      </c>
      <c r="AJ37" s="100" t="e">
        <f>IF(#REF!="\","",IF(#REF!&lt;601,1,IF(#REF!&lt;801,2,IF(#REF!&lt;1001,3,4))))</f>
        <v>#REF!</v>
      </c>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94"/>
      <c r="BN37" s="94"/>
      <c r="BO37" s="94"/>
      <c r="BP37" s="94"/>
      <c r="BQ37" s="94"/>
      <c r="BR37" s="94"/>
      <c r="BS37" s="94"/>
      <c r="BT37" s="94"/>
      <c r="BU37" s="94"/>
      <c r="BV37" s="94"/>
      <c r="BW37" s="94"/>
      <c r="BX37" s="94"/>
      <c r="BY37" s="94"/>
      <c r="BZ37" s="94"/>
      <c r="CA37" s="94"/>
      <c r="CB37" s="94"/>
    </row>
    <row r="38" spans="1:80" ht="16.5" customHeight="1" x14ac:dyDescent="0.25">
      <c r="AG38" s="154"/>
      <c r="AH38" s="152"/>
      <c r="AI38" s="100" t="e">
        <f>IF(#REF!&gt;0.219,1,IF(#REF!&gt;0.149,2,3))</f>
        <v>#REF!</v>
      </c>
      <c r="AJ38" s="100" t="e">
        <f>IF(#REF!="\","",IF(#REF!&lt;601,1,IF(#REF!&lt;801,2,IF(#REF!&lt;1001,3,4))))</f>
        <v>#REF!</v>
      </c>
      <c r="AK38" s="94"/>
      <c r="AL38" s="94"/>
      <c r="AM38" s="94"/>
      <c r="AN38" s="94"/>
      <c r="AO38" s="94"/>
      <c r="AP38" s="94"/>
      <c r="AQ38" s="94"/>
      <c r="AR38" s="94"/>
      <c r="AS38" s="94"/>
      <c r="AT38" s="94"/>
      <c r="AU38" s="94"/>
      <c r="AV38" s="94"/>
      <c r="AW38" s="94"/>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c r="BZ38" s="94"/>
      <c r="CA38" s="94"/>
      <c r="CB38" s="94"/>
    </row>
    <row r="39" spans="1:80" ht="31.5" customHeight="1" x14ac:dyDescent="0.25">
      <c r="AG39" s="143"/>
      <c r="AH39" s="144"/>
      <c r="AI39" s="99" t="e">
        <f>IF(#REF!&gt;0.219,1,IF(#REF!&gt;0.149,2,3))</f>
        <v>#REF!</v>
      </c>
      <c r="AJ39" s="100" t="e">
        <f>IF(#REF!="\","",IF(#REF!&lt;601,1,IF(#REF!&lt;801,2,IF(#REF!&lt;1001,3,4))))</f>
        <v>#REF!</v>
      </c>
      <c r="AK39" s="94"/>
      <c r="AL39" s="94"/>
      <c r="AM39" s="94"/>
      <c r="AN39" s="94"/>
      <c r="AO39" s="94"/>
      <c r="AP39" s="94"/>
      <c r="AQ39" s="94"/>
      <c r="AR39" s="94"/>
      <c r="AS39" s="94"/>
      <c r="AT39" s="94"/>
      <c r="AU39" s="94"/>
      <c r="AV39" s="94"/>
      <c r="AW39" s="94"/>
      <c r="AX39" s="94"/>
      <c r="AY39" s="94"/>
      <c r="AZ39" s="94"/>
      <c r="BA39" s="94"/>
      <c r="BB39" s="94"/>
      <c r="BC39" s="94"/>
      <c r="BD39" s="94"/>
      <c r="BE39" s="94"/>
      <c r="BF39" s="94"/>
      <c r="BG39" s="94"/>
      <c r="BH39" s="94"/>
      <c r="BI39" s="94"/>
      <c r="BJ39" s="94"/>
      <c r="BK39" s="94"/>
      <c r="BL39" s="94"/>
      <c r="BM39" s="94"/>
      <c r="BN39" s="94"/>
      <c r="BO39" s="94"/>
      <c r="BP39" s="94"/>
      <c r="BQ39" s="94"/>
      <c r="BR39" s="94"/>
      <c r="BS39" s="94"/>
      <c r="BT39" s="94"/>
      <c r="BU39" s="94"/>
      <c r="BV39" s="94"/>
      <c r="BW39" s="94"/>
      <c r="BX39" s="94"/>
      <c r="BY39" s="94"/>
      <c r="BZ39" s="94"/>
      <c r="CA39" s="94"/>
      <c r="CB39" s="94"/>
    </row>
    <row r="40" spans="1:80" ht="16.5" customHeight="1" x14ac:dyDescent="0.25">
      <c r="AG40" s="151">
        <v>1150</v>
      </c>
      <c r="AH40" s="152"/>
      <c r="AI40" s="100" t="e">
        <f>IF(#REF!&gt;0.219,1,IF(#REF!&gt;0.149,2,3))</f>
        <v>#REF!</v>
      </c>
      <c r="AJ40" s="100" t="e">
        <f>IF(#REF!="\","",IF(#REF!&lt;601,1,IF(#REF!&lt;801,2,IF(#REF!&lt;1001,3,4))))</f>
        <v>#REF!</v>
      </c>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c r="BZ40" s="94"/>
      <c r="CA40" s="94"/>
      <c r="CB40" s="94"/>
    </row>
    <row r="41" spans="1:80" ht="15" customHeight="1" x14ac:dyDescent="0.25">
      <c r="AG41" s="151">
        <v>1200</v>
      </c>
      <c r="AH41" s="152"/>
      <c r="AI41" s="100" t="e">
        <f>IF(#REF!&gt;0.219,1,IF(#REF!&gt;0.149,2,3))</f>
        <v>#REF!</v>
      </c>
      <c r="AJ41" s="100" t="e">
        <f>IF(#REF!="\","",IF(#REF!&lt;601,1,IF(#REF!&lt;801,2,IF(#REF!&lt;1001,3,4))))</f>
        <v>#REF!</v>
      </c>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c r="BZ41" s="94"/>
      <c r="CA41" s="94"/>
      <c r="CB41" s="94"/>
    </row>
    <row r="42" spans="1:80" s="99" customFormat="1" ht="16.5" customHeight="1" x14ac:dyDescent="0.25">
      <c r="A42" s="88"/>
      <c r="B42" s="100"/>
      <c r="C42" s="100"/>
      <c r="D42" s="100"/>
      <c r="E42" s="153"/>
      <c r="F42" s="100"/>
      <c r="G42" s="155"/>
      <c r="H42" s="156"/>
      <c r="I42" s="100"/>
      <c r="J42" s="100"/>
      <c r="K42" s="100"/>
      <c r="L42" s="100"/>
      <c r="M42" s="100"/>
      <c r="N42" s="100"/>
      <c r="O42" s="100"/>
      <c r="P42" s="100"/>
      <c r="Q42" s="100"/>
      <c r="R42" s="100"/>
      <c r="S42" s="100"/>
      <c r="T42" s="100"/>
      <c r="U42" s="100"/>
      <c r="V42" s="100"/>
      <c r="W42" s="100"/>
      <c r="X42" s="115"/>
      <c r="Y42" s="116"/>
      <c r="Z42" s="100"/>
      <c r="AA42" s="100"/>
      <c r="AB42" s="117"/>
      <c r="AC42" s="118"/>
      <c r="AD42" s="100"/>
      <c r="AE42" s="100"/>
      <c r="AF42" s="130"/>
      <c r="AG42" s="151">
        <v>1177</v>
      </c>
      <c r="AH42" s="144"/>
      <c r="AI42" s="100" t="e">
        <f>IF(#REF!&gt;0.219,1,IF(#REF!&gt;0.149,2,3))</f>
        <v>#REF!</v>
      </c>
      <c r="AJ42" s="100" t="e">
        <f>IF(#REF!="\","",IF(#REF!&lt;601,1,IF(#REF!&lt;801,2,IF(#REF!&lt;1001,3,4))))</f>
        <v>#REF!</v>
      </c>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c r="BZ42" s="94"/>
      <c r="CA42" s="94"/>
      <c r="CB42" s="94"/>
    </row>
    <row r="43" spans="1:80" s="99" customFormat="1" ht="16.5" customHeight="1" x14ac:dyDescent="0.25">
      <c r="A43" s="88"/>
      <c r="B43" s="100"/>
      <c r="C43" s="100"/>
      <c r="D43" s="100"/>
      <c r="E43" s="153"/>
      <c r="F43" s="100"/>
      <c r="G43" s="155"/>
      <c r="H43" s="156"/>
      <c r="I43" s="100"/>
      <c r="J43" s="100"/>
      <c r="K43" s="100"/>
      <c r="L43" s="100"/>
      <c r="M43" s="100"/>
      <c r="N43" s="100"/>
      <c r="O43" s="100"/>
      <c r="P43" s="100"/>
      <c r="Q43" s="100"/>
      <c r="R43" s="100"/>
      <c r="S43" s="100"/>
      <c r="T43" s="100"/>
      <c r="U43" s="100"/>
      <c r="V43" s="100"/>
      <c r="W43" s="100"/>
      <c r="X43" s="115"/>
      <c r="Y43" s="116"/>
      <c r="Z43" s="100"/>
      <c r="AA43" s="100"/>
      <c r="AB43" s="117"/>
      <c r="AC43" s="118"/>
      <c r="AD43" s="100"/>
      <c r="AE43" s="100"/>
      <c r="AF43" s="130"/>
      <c r="AG43" s="151">
        <v>1107</v>
      </c>
      <c r="AH43" s="152"/>
      <c r="AI43" s="100" t="e">
        <f>IF(#REF!&gt;0.219,1,IF(#REF!&gt;0.149,2,3))</f>
        <v>#REF!</v>
      </c>
      <c r="AJ43" s="100" t="e">
        <f>IF(#REF!="\","",IF(#REF!&lt;601,1,IF(#REF!&lt;801,2,IF(#REF!&lt;1001,3,4))))</f>
        <v>#REF!</v>
      </c>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c r="BZ43" s="94"/>
      <c r="CA43" s="94"/>
      <c r="CB43" s="94"/>
    </row>
    <row r="44" spans="1:80" s="99" customFormat="1" ht="15" customHeight="1" x14ac:dyDescent="0.25">
      <c r="A44" s="88"/>
      <c r="B44" s="100"/>
      <c r="C44" s="100"/>
      <c r="D44" s="100"/>
      <c r="E44" s="153"/>
      <c r="F44" s="100"/>
      <c r="G44" s="155"/>
      <c r="H44" s="156"/>
      <c r="I44" s="100"/>
      <c r="J44" s="100"/>
      <c r="K44" s="100"/>
      <c r="L44" s="100"/>
      <c r="M44" s="100"/>
      <c r="N44" s="100"/>
      <c r="O44" s="100"/>
      <c r="P44" s="100"/>
      <c r="Q44" s="100"/>
      <c r="R44" s="100"/>
      <c r="S44" s="100"/>
      <c r="T44" s="100"/>
      <c r="U44" s="100"/>
      <c r="V44" s="100"/>
      <c r="W44" s="100"/>
      <c r="X44" s="115"/>
      <c r="Y44" s="116"/>
      <c r="Z44" s="100"/>
      <c r="AA44" s="100"/>
      <c r="AB44" s="117"/>
      <c r="AC44" s="118"/>
      <c r="AD44" s="100"/>
      <c r="AE44" s="100"/>
      <c r="AF44" s="130"/>
      <c r="AG44" s="154"/>
      <c r="AH44" s="152"/>
      <c r="AI44" s="100" t="e">
        <f>IF(#REF!&gt;0.219,1,IF(#REF!&gt;0.149,2,3))</f>
        <v>#REF!</v>
      </c>
      <c r="AJ44" s="100" t="e">
        <f>IF(#REF!="\","",IF(#REF!&lt;601,1,IF(#REF!&lt;801,2,IF(#REF!&lt;1001,3,4))))</f>
        <v>#REF!</v>
      </c>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c r="BZ44" s="94"/>
      <c r="CA44" s="94"/>
      <c r="CB44" s="94"/>
    </row>
    <row r="45" spans="1:80" x14ac:dyDescent="0.25">
      <c r="AG45" s="154"/>
      <c r="AH45" s="144"/>
      <c r="AI45" s="100" t="e">
        <f>IF(#REF!&gt;0.219,1,IF(#REF!&gt;0.149,2,3))</f>
        <v>#REF!</v>
      </c>
      <c r="AJ45" s="100" t="e">
        <f>IF(#REF!="\","",IF(#REF!&lt;601,1,IF(#REF!&lt;801,2,IF(#REF!&lt;1001,3,4))))</f>
        <v>#REF!</v>
      </c>
      <c r="AK45" s="94"/>
      <c r="AL45" s="94"/>
      <c r="AM45" s="94"/>
      <c r="AN45" s="94"/>
      <c r="AO45" s="94"/>
      <c r="AP45" s="94"/>
      <c r="AQ45" s="94"/>
      <c r="AR45" s="94"/>
      <c r="AS45" s="94"/>
      <c r="AT45" s="94"/>
      <c r="AU45" s="94"/>
      <c r="AV45" s="94"/>
      <c r="AW45" s="94"/>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c r="BZ45" s="94"/>
      <c r="CA45" s="94"/>
      <c r="CB45" s="94"/>
    </row>
    <row r="46" spans="1:80" x14ac:dyDescent="0.25">
      <c r="AG46" s="151">
        <v>927</v>
      </c>
      <c r="AH46" s="144"/>
      <c r="AI46" s="100" t="e">
        <f>IF(#REF!&gt;0.219,1,IF(#REF!&gt;0.149,2,3))</f>
        <v>#REF!</v>
      </c>
      <c r="AJ46" s="100" t="e">
        <f>IF(#REF!="\","",IF(#REF!&lt;601,1,IF(#REF!&lt;801,2,IF(#REF!&lt;1001,3,4))))</f>
        <v>#REF!</v>
      </c>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c r="BZ46" s="94"/>
      <c r="CA46" s="94"/>
      <c r="CB46" s="94"/>
    </row>
    <row r="47" spans="1:80" x14ac:dyDescent="0.25">
      <c r="AG47" s="154"/>
      <c r="AH47" s="152">
        <v>856</v>
      </c>
      <c r="AI47" s="100" t="e">
        <f>IF(#REF!&gt;0.219,1,IF(#REF!&gt;0.149,2,3))</f>
        <v>#REF!</v>
      </c>
      <c r="AJ47" s="100" t="e">
        <f>IF(#REF!="\","",IF(#REF!&lt;601,1,IF(#REF!&lt;801,2,IF(#REF!&lt;1001,3,4))))</f>
        <v>#REF!</v>
      </c>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94"/>
      <c r="BN47" s="94"/>
      <c r="BO47" s="94"/>
      <c r="BP47" s="94"/>
      <c r="BQ47" s="94"/>
      <c r="BR47" s="94"/>
      <c r="BS47" s="94"/>
      <c r="BT47" s="94"/>
      <c r="BU47" s="94"/>
      <c r="BV47" s="94"/>
      <c r="BW47" s="94"/>
      <c r="BX47" s="94"/>
      <c r="BY47" s="94"/>
      <c r="BZ47" s="94"/>
      <c r="CA47" s="94"/>
      <c r="CB47" s="94"/>
    </row>
    <row r="48" spans="1:80" ht="14.25" x14ac:dyDescent="0.2">
      <c r="A48" s="100"/>
      <c r="E48" s="100"/>
      <c r="G48" s="100"/>
      <c r="H48" s="100"/>
      <c r="X48" s="100"/>
      <c r="Y48" s="100"/>
      <c r="AB48" s="100"/>
      <c r="AC48" s="100"/>
      <c r="AG48" s="154"/>
      <c r="AH48" s="152"/>
      <c r="AI48" s="100" t="e">
        <f>IF(#REF!&gt;0.219,1,IF(#REF!&gt;0.149,2,3))</f>
        <v>#REF!</v>
      </c>
      <c r="AJ48" s="100" t="e">
        <f>IF(#REF!="\","",IF(#REF!&lt;601,1,IF(#REF!&lt;801,2,IF(#REF!&lt;1001,3,4))))</f>
        <v>#REF!</v>
      </c>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c r="BZ48" s="94"/>
      <c r="CA48" s="94"/>
      <c r="CB48" s="94"/>
    </row>
    <row r="49" spans="1:80" ht="14.25" x14ac:dyDescent="0.2">
      <c r="A49" s="100"/>
      <c r="E49" s="100"/>
      <c r="G49" s="100"/>
      <c r="H49" s="100"/>
      <c r="X49" s="100"/>
      <c r="Y49" s="100"/>
      <c r="AB49" s="100"/>
      <c r="AC49" s="100"/>
      <c r="AG49" s="154"/>
      <c r="AH49" s="152"/>
      <c r="AI49" s="100" t="e">
        <f>IF(#REF!&gt;0.219,1,IF(#REF!&gt;0.149,2,3))</f>
        <v>#REF!</v>
      </c>
      <c r="AJ49" s="100" t="e">
        <f>IF(#REF!="\","",IF(#REF!&lt;601,1,IF(#REF!&lt;801,2,IF(#REF!&lt;1001,3,4))))</f>
        <v>#REF!</v>
      </c>
      <c r="AK49" s="94"/>
      <c r="AL49" s="94"/>
      <c r="AM49" s="94"/>
      <c r="AN49" s="94"/>
      <c r="AO49" s="94"/>
      <c r="AP49" s="94"/>
      <c r="AQ49" s="94"/>
      <c r="AR49" s="94"/>
      <c r="AS49" s="94"/>
      <c r="AT49" s="94"/>
      <c r="AU49" s="94"/>
      <c r="AV49" s="94"/>
      <c r="AW49" s="94"/>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c r="BZ49" s="94"/>
      <c r="CA49" s="94"/>
      <c r="CB49" s="94"/>
    </row>
    <row r="50" spans="1:80" ht="14.25" x14ac:dyDescent="0.2">
      <c r="A50" s="100"/>
      <c r="E50" s="100"/>
      <c r="G50" s="100"/>
      <c r="H50" s="100"/>
      <c r="X50" s="100"/>
      <c r="Y50" s="100"/>
      <c r="AB50" s="100"/>
      <c r="AC50" s="100"/>
      <c r="AG50" s="154">
        <v>716</v>
      </c>
      <c r="AH50" s="152"/>
      <c r="AI50" s="100" t="e">
        <f>IF(#REF!&gt;0.219,1,IF(#REF!&gt;0.149,2,3))</f>
        <v>#REF!</v>
      </c>
      <c r="AJ50" s="100" t="e">
        <f>IF(#REF!="\","",IF(#REF!&lt;601,1,IF(#REF!&lt;801,2,IF(#REF!&lt;1001,3,4))))</f>
        <v>#REF!</v>
      </c>
      <c r="AK50" s="94"/>
      <c r="AL50" s="94"/>
      <c r="AM50" s="94"/>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c r="BZ50" s="94"/>
      <c r="CA50" s="94"/>
      <c r="CB50" s="94"/>
    </row>
    <row r="51" spans="1:80" ht="26.25" customHeight="1" x14ac:dyDescent="0.2">
      <c r="A51" s="100"/>
      <c r="E51" s="100"/>
      <c r="G51" s="100"/>
      <c r="H51" s="100"/>
      <c r="X51" s="100"/>
      <c r="Y51" s="100"/>
      <c r="AB51" s="100"/>
      <c r="AC51" s="100"/>
      <c r="AG51" s="151">
        <v>850</v>
      </c>
      <c r="AH51" s="152"/>
      <c r="AI51" s="100" t="e">
        <f>IF(#REF!&gt;0.219,1,IF(#REF!&gt;0.149,2,3))</f>
        <v>#REF!</v>
      </c>
      <c r="AJ51" s="100" t="e">
        <f>IF(#REF!="\","",IF(#REF!&lt;601,1,IF(#REF!&lt;801,2,IF(#REF!&lt;1001,3,4))))</f>
        <v>#REF!</v>
      </c>
      <c r="AK51" s="94"/>
      <c r="AL51" s="94"/>
      <c r="AM51" s="94"/>
      <c r="AN51" s="94"/>
      <c r="AO51" s="94"/>
      <c r="AP51" s="94"/>
      <c r="AQ51" s="94"/>
      <c r="AR51" s="94"/>
      <c r="AS51" s="94"/>
      <c r="AT51" s="94"/>
      <c r="AU51" s="94"/>
      <c r="AV51" s="94"/>
      <c r="AW51" s="94"/>
      <c r="AX51" s="94"/>
      <c r="AY51" s="94"/>
      <c r="AZ51" s="94"/>
      <c r="BA51" s="94"/>
      <c r="BB51" s="94"/>
      <c r="BC51" s="94"/>
      <c r="BD51" s="94"/>
      <c r="BE51" s="94"/>
      <c r="BF51" s="94"/>
      <c r="BG51" s="94"/>
      <c r="BH51" s="94"/>
      <c r="BI51" s="94"/>
      <c r="BJ51" s="94"/>
      <c r="BK51" s="94"/>
      <c r="BL51" s="94"/>
      <c r="BM51" s="94"/>
      <c r="BN51" s="94"/>
      <c r="BO51" s="94"/>
      <c r="BP51" s="94"/>
      <c r="BQ51" s="94"/>
      <c r="BR51" s="94"/>
      <c r="BS51" s="94"/>
      <c r="BT51" s="94"/>
      <c r="BU51" s="94"/>
      <c r="BV51" s="94"/>
      <c r="BW51" s="94"/>
      <c r="BX51" s="94"/>
      <c r="BY51" s="94"/>
      <c r="BZ51" s="94"/>
      <c r="CA51" s="94"/>
      <c r="CB51" s="94"/>
    </row>
    <row r="52" spans="1:80" ht="14.25" x14ac:dyDescent="0.2">
      <c r="A52" s="100"/>
      <c r="E52" s="100"/>
      <c r="G52" s="100"/>
      <c r="H52" s="100"/>
      <c r="X52" s="100"/>
      <c r="Y52" s="100"/>
      <c r="AB52" s="100"/>
      <c r="AC52" s="100"/>
      <c r="AG52" s="154">
        <v>796</v>
      </c>
      <c r="AH52" s="152"/>
      <c r="AI52" s="100" t="e">
        <f>IF(#REF!&gt;0.219,1,IF(#REF!&gt;0.149,2,3))</f>
        <v>#REF!</v>
      </c>
      <c r="AJ52" s="100" t="e">
        <f>IF(#REF!="\","",IF(#REF!&lt;601,1,IF(#REF!&lt;801,2,IF(#REF!&lt;1001,3,4))))</f>
        <v>#REF!</v>
      </c>
      <c r="AK52" s="94"/>
      <c r="AL52" s="94"/>
      <c r="AM52" s="94"/>
      <c r="AN52" s="94"/>
      <c r="AO52" s="94"/>
      <c r="AP52" s="94"/>
      <c r="AQ52" s="94"/>
      <c r="AR52" s="94"/>
      <c r="AS52" s="94"/>
      <c r="AT52" s="94"/>
      <c r="AU52" s="94"/>
      <c r="AV52" s="94"/>
      <c r="AW52" s="94"/>
      <c r="AX52" s="94"/>
      <c r="AY52" s="94"/>
      <c r="AZ52" s="94"/>
      <c r="BA52" s="94"/>
      <c r="BB52" s="94"/>
      <c r="BC52" s="94"/>
      <c r="BD52" s="94"/>
      <c r="BE52" s="94"/>
      <c r="BF52" s="94"/>
      <c r="BG52" s="94"/>
      <c r="BH52" s="94"/>
      <c r="BI52" s="94"/>
      <c r="BJ52" s="94"/>
      <c r="BK52" s="94"/>
      <c r="BL52" s="94"/>
      <c r="BM52" s="94"/>
      <c r="BN52" s="94"/>
      <c r="BO52" s="94"/>
      <c r="BP52" s="94"/>
      <c r="BQ52" s="94"/>
      <c r="BR52" s="94"/>
      <c r="BS52" s="94"/>
      <c r="BT52" s="94"/>
      <c r="BU52" s="94"/>
      <c r="BV52" s="94"/>
      <c r="BW52" s="94"/>
      <c r="BX52" s="94"/>
      <c r="BY52" s="94"/>
      <c r="BZ52" s="94"/>
      <c r="CA52" s="94"/>
      <c r="CB52" s="94"/>
    </row>
    <row r="53" spans="1:80" ht="14.25" x14ac:dyDescent="0.2">
      <c r="A53" s="100"/>
      <c r="E53" s="100"/>
      <c r="G53" s="100"/>
      <c r="H53" s="100"/>
      <c r="X53" s="100"/>
      <c r="Y53" s="100"/>
      <c r="AB53" s="100"/>
      <c r="AC53" s="100"/>
      <c r="AG53" s="154"/>
      <c r="AH53" s="152"/>
      <c r="AI53" s="100" t="e">
        <f>IF(#REF!&gt;0.219,1,IF(#REF!&gt;0.149,2,3))</f>
        <v>#REF!</v>
      </c>
      <c r="AJ53" s="100" t="e">
        <f>IF(#REF!="\","",IF(#REF!&lt;601,1,IF(#REF!&lt;801,2,IF(#REF!&lt;1001,3,4))))</f>
        <v>#REF!</v>
      </c>
      <c r="AK53" s="94"/>
      <c r="AL53" s="94"/>
      <c r="AM53" s="94"/>
      <c r="AN53" s="94"/>
      <c r="AO53" s="94"/>
      <c r="AP53" s="94"/>
      <c r="AQ53" s="94"/>
      <c r="AR53" s="94"/>
      <c r="AS53" s="94"/>
      <c r="AT53" s="94"/>
      <c r="AU53" s="94"/>
      <c r="AV53" s="94"/>
      <c r="AW53" s="94"/>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c r="BZ53" s="94"/>
      <c r="CA53" s="94"/>
      <c r="CB53" s="94"/>
    </row>
    <row r="54" spans="1:80" ht="14.25" x14ac:dyDescent="0.2">
      <c r="A54" s="100"/>
      <c r="E54" s="100"/>
      <c r="G54" s="100"/>
      <c r="H54" s="100"/>
      <c r="X54" s="100"/>
      <c r="Y54" s="100"/>
      <c r="AB54" s="100"/>
      <c r="AC54" s="100"/>
      <c r="AG54" s="154"/>
      <c r="AH54" s="152"/>
      <c r="AI54" s="100" t="e">
        <f>IF(#REF!&gt;0.219,1,IF(#REF!&gt;0.149,2,3))</f>
        <v>#REF!</v>
      </c>
      <c r="AJ54" s="100" t="e">
        <f>IF(#REF!="\","",IF(#REF!&lt;601,1,IF(#REF!&lt;801,2,IF(#REF!&lt;1001,3,4))))</f>
        <v>#REF!</v>
      </c>
      <c r="AK54" s="94"/>
      <c r="AL54" s="94"/>
      <c r="AM54" s="94"/>
      <c r="AN54" s="94"/>
      <c r="AO54" s="94"/>
      <c r="AP54" s="94"/>
      <c r="AQ54" s="94"/>
      <c r="AR54" s="94"/>
      <c r="AS54" s="94"/>
      <c r="AT54" s="94"/>
      <c r="AU54" s="94"/>
      <c r="AV54" s="94"/>
      <c r="AW54" s="94"/>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c r="BZ54" s="94"/>
      <c r="CA54" s="94"/>
      <c r="CB54" s="94"/>
    </row>
    <row r="55" spans="1:80" ht="14.25" x14ac:dyDescent="0.2">
      <c r="A55" s="100"/>
      <c r="E55" s="100"/>
      <c r="G55" s="100"/>
      <c r="H55" s="100"/>
      <c r="X55" s="100"/>
      <c r="Y55" s="100"/>
      <c r="AB55" s="100"/>
      <c r="AC55" s="100"/>
      <c r="AG55" s="154"/>
      <c r="AH55" s="152"/>
      <c r="AI55" s="100" t="e">
        <f>IF(#REF!&gt;0.219,1,IF(#REF!&gt;0.149,2,3))</f>
        <v>#REF!</v>
      </c>
      <c r="AJ55" s="100" t="e">
        <f>IF(#REF!="\","",IF(#REF!&lt;601,1,IF(#REF!&lt;801,2,IF(#REF!&lt;1001,3,4))))</f>
        <v>#REF!</v>
      </c>
      <c r="AK55" s="94"/>
      <c r="AL55" s="94"/>
      <c r="AM55" s="94"/>
      <c r="AN55" s="94"/>
      <c r="AO55" s="94"/>
      <c r="AP55" s="94"/>
      <c r="AQ55" s="94"/>
      <c r="AR55" s="94"/>
      <c r="AS55" s="94"/>
      <c r="AT55" s="94"/>
      <c r="AU55" s="94"/>
      <c r="AV55" s="94"/>
      <c r="AW55" s="94"/>
      <c r="AX55" s="94"/>
      <c r="AY55" s="94"/>
      <c r="AZ55" s="94"/>
      <c r="BA55" s="94"/>
      <c r="BB55" s="94"/>
      <c r="BC55" s="94"/>
      <c r="BD55" s="94"/>
      <c r="BE55" s="94"/>
      <c r="BF55" s="94"/>
      <c r="BG55" s="94"/>
      <c r="BH55" s="94"/>
      <c r="BI55" s="94"/>
      <c r="BJ55" s="94"/>
      <c r="BK55" s="94"/>
      <c r="BL55" s="94"/>
      <c r="BM55" s="94"/>
      <c r="BN55" s="94"/>
      <c r="BO55" s="94"/>
      <c r="BP55" s="94"/>
      <c r="BQ55" s="94"/>
      <c r="BR55" s="94"/>
      <c r="BS55" s="94"/>
      <c r="BT55" s="94"/>
      <c r="BU55" s="94"/>
      <c r="BV55" s="94"/>
      <c r="BW55" s="94"/>
      <c r="BX55" s="94"/>
      <c r="BY55" s="94"/>
      <c r="BZ55" s="94"/>
      <c r="CA55" s="94"/>
      <c r="CB55" s="94"/>
    </row>
    <row r="56" spans="1:80" ht="14.25" x14ac:dyDescent="0.2">
      <c r="A56" s="100"/>
      <c r="E56" s="100"/>
      <c r="G56" s="100"/>
      <c r="H56" s="100"/>
      <c r="X56" s="100"/>
      <c r="Y56" s="100"/>
      <c r="AB56" s="100"/>
      <c r="AC56" s="100"/>
      <c r="AG56" s="154"/>
      <c r="AH56" s="152"/>
      <c r="AI56" s="100" t="e">
        <f>IF(#REF!&gt;0.219,1,IF(#REF!&gt;0.149,2,3))</f>
        <v>#REF!</v>
      </c>
      <c r="AJ56" s="100" t="e">
        <f>IF(#REF!="\","",IF(#REF!&lt;601,1,IF(#REF!&lt;801,2,IF(#REF!&lt;1001,3,4))))</f>
        <v>#REF!</v>
      </c>
      <c r="AK56" s="94"/>
      <c r="AL56" s="94"/>
      <c r="AM56" s="94"/>
      <c r="AN56" s="94"/>
      <c r="AO56" s="94"/>
      <c r="AP56" s="94"/>
      <c r="AQ56" s="94"/>
      <c r="AR56" s="94"/>
      <c r="AS56" s="94"/>
      <c r="AT56" s="94"/>
      <c r="AU56" s="94"/>
      <c r="AV56" s="94"/>
      <c r="AW56" s="94"/>
      <c r="AX56" s="94"/>
      <c r="AY56" s="94"/>
      <c r="AZ56" s="94"/>
      <c r="BA56" s="94"/>
      <c r="BB56" s="94"/>
      <c r="BC56" s="94"/>
      <c r="BD56" s="94"/>
      <c r="BE56" s="94"/>
      <c r="BF56" s="94"/>
      <c r="BG56" s="94"/>
      <c r="BH56" s="94"/>
      <c r="BI56" s="94"/>
      <c r="BJ56" s="94"/>
      <c r="BK56" s="94"/>
      <c r="BL56" s="94"/>
      <c r="BM56" s="94"/>
      <c r="BN56" s="94"/>
      <c r="BO56" s="94"/>
      <c r="BP56" s="94"/>
      <c r="BQ56" s="94"/>
      <c r="BR56" s="94"/>
      <c r="BS56" s="94"/>
      <c r="BT56" s="94"/>
      <c r="BU56" s="94"/>
      <c r="BV56" s="94"/>
      <c r="BW56" s="94"/>
      <c r="BX56" s="94"/>
      <c r="BY56" s="94"/>
      <c r="BZ56" s="94"/>
      <c r="CA56" s="94"/>
      <c r="CB56" s="94"/>
    </row>
    <row r="57" spans="1:80" ht="14.25" x14ac:dyDescent="0.2">
      <c r="A57" s="100"/>
      <c r="E57" s="100"/>
      <c r="G57" s="100"/>
      <c r="H57" s="100"/>
      <c r="X57" s="100"/>
      <c r="Y57" s="100"/>
      <c r="AB57" s="100"/>
      <c r="AC57" s="100"/>
      <c r="AG57" s="154"/>
      <c r="AH57" s="152"/>
      <c r="AI57" s="100" t="e">
        <f>IF(#REF!&gt;0.219,1,IF(#REF!&gt;0.149,2,3))</f>
        <v>#REF!</v>
      </c>
      <c r="AJ57" s="100" t="e">
        <f>IF(#REF!="\","",IF(#REF!&lt;601,1,IF(#REF!&lt;801,2,IF(#REF!&lt;1001,3,4))))</f>
        <v>#REF!</v>
      </c>
      <c r="AK57" s="94"/>
      <c r="AL57" s="94"/>
      <c r="AM57" s="94"/>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4"/>
      <c r="BR57" s="94"/>
      <c r="BS57" s="94"/>
      <c r="BT57" s="94"/>
      <c r="BU57" s="94"/>
      <c r="BV57" s="94"/>
      <c r="BW57" s="94"/>
      <c r="BX57" s="94"/>
      <c r="BY57" s="94"/>
      <c r="BZ57" s="94"/>
      <c r="CA57" s="94"/>
      <c r="CB57" s="94"/>
    </row>
    <row r="58" spans="1:80" ht="14.25" x14ac:dyDescent="0.2">
      <c r="A58" s="100"/>
      <c r="E58" s="100"/>
      <c r="G58" s="100"/>
      <c r="H58" s="100"/>
      <c r="X58" s="100"/>
      <c r="Y58" s="100"/>
      <c r="AB58" s="100"/>
      <c r="AC58" s="100"/>
      <c r="AG58" s="154"/>
      <c r="AH58" s="152"/>
      <c r="AI58" s="100" t="e">
        <f>IF(#REF!&gt;0.219,1,IF(#REF!&gt;0.149,2,3))</f>
        <v>#REF!</v>
      </c>
      <c r="AJ58" s="100" t="e">
        <f>IF(#REF!="\","",IF(#REF!&lt;601,1,IF(#REF!&lt;801,2,IF(#REF!&lt;1001,3,4))))</f>
        <v>#REF!</v>
      </c>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row>
    <row r="59" spans="1:80" ht="14.25" x14ac:dyDescent="0.2">
      <c r="A59" s="100"/>
      <c r="E59" s="100"/>
      <c r="G59" s="100"/>
      <c r="H59" s="100"/>
      <c r="X59" s="100"/>
      <c r="Y59" s="100"/>
      <c r="AB59" s="100"/>
      <c r="AC59" s="100"/>
      <c r="AG59" s="154"/>
      <c r="AH59" s="152"/>
      <c r="AI59" s="100" t="e">
        <f>IF(#REF!&gt;0.219,1,IF(#REF!&gt;0.149,2,3))</f>
        <v>#REF!</v>
      </c>
      <c r="AJ59" s="100" t="e">
        <f>IF(#REF!="\","",IF(#REF!&lt;601,1,IF(#REF!&lt;801,2,IF(#REF!&lt;1001,3,4))))</f>
        <v>#REF!</v>
      </c>
      <c r="AK59" s="94"/>
      <c r="AL59" s="94"/>
      <c r="AM59" s="94"/>
      <c r="AN59" s="94"/>
      <c r="AO59" s="94"/>
      <c r="AP59" s="94"/>
      <c r="AQ59" s="94"/>
      <c r="AR59" s="94"/>
      <c r="AS59" s="94"/>
      <c r="AT59" s="94"/>
      <c r="AU59" s="94"/>
      <c r="AV59" s="94"/>
      <c r="AW59" s="94"/>
      <c r="AX59" s="94"/>
      <c r="AY59" s="94"/>
      <c r="AZ59" s="94"/>
      <c r="BA59" s="94"/>
      <c r="BB59" s="94"/>
      <c r="BC59" s="94"/>
      <c r="BD59" s="94"/>
      <c r="BE59" s="94"/>
      <c r="BF59" s="94"/>
      <c r="BG59" s="94"/>
      <c r="BH59" s="94"/>
      <c r="BI59" s="94"/>
      <c r="BJ59" s="94"/>
      <c r="BK59" s="94"/>
      <c r="BL59" s="94"/>
      <c r="BM59" s="94"/>
      <c r="BN59" s="94"/>
      <c r="BO59" s="94"/>
      <c r="BP59" s="94"/>
      <c r="BQ59" s="94"/>
      <c r="BR59" s="94"/>
      <c r="BS59" s="94"/>
      <c r="BT59" s="94"/>
      <c r="BU59" s="94"/>
      <c r="BV59" s="94"/>
      <c r="BW59" s="94"/>
      <c r="BX59" s="94"/>
      <c r="BY59" s="94"/>
      <c r="BZ59" s="94"/>
      <c r="CA59" s="94"/>
      <c r="CB59" s="94"/>
    </row>
    <row r="60" spans="1:80" ht="14.25" x14ac:dyDescent="0.2">
      <c r="A60" s="100"/>
      <c r="E60" s="100"/>
      <c r="G60" s="100"/>
      <c r="H60" s="100"/>
      <c r="X60" s="100"/>
      <c r="Y60" s="100"/>
      <c r="AB60" s="100"/>
      <c r="AC60" s="100"/>
      <c r="AG60" s="154"/>
      <c r="AH60" s="152"/>
      <c r="AI60" s="100" t="e">
        <f>IF(#REF!&gt;0.219,1,IF(#REF!&gt;0.149,2,3))</f>
        <v>#REF!</v>
      </c>
      <c r="AJ60" s="100" t="e">
        <f>IF(#REF!="\","",IF(#REF!&lt;601,1,IF(#REF!&lt;801,2,IF(#REF!&lt;1001,3,4))))</f>
        <v>#REF!</v>
      </c>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c r="BZ60" s="94"/>
      <c r="CA60" s="94"/>
      <c r="CB60" s="94"/>
    </row>
    <row r="61" spans="1:80" ht="14.25" x14ac:dyDescent="0.2">
      <c r="A61" s="100"/>
      <c r="E61" s="100"/>
      <c r="G61" s="100"/>
      <c r="H61" s="100"/>
      <c r="X61" s="100"/>
      <c r="Y61" s="100"/>
      <c r="AB61" s="100"/>
      <c r="AC61" s="100"/>
      <c r="AG61" s="154"/>
      <c r="AH61" s="152">
        <v>663</v>
      </c>
      <c r="AI61" s="100" t="e">
        <f>IF(#REF!&gt;0.219,1,IF(#REF!&gt;0.149,2,3))</f>
        <v>#REF!</v>
      </c>
      <c r="AJ61" s="100" t="e">
        <f>IF(#REF!="\","",IF(#REF!&lt;601,1,IF(#REF!&lt;801,2,IF(#REF!&lt;1001,3,4))))</f>
        <v>#REF!</v>
      </c>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c r="BZ61" s="94"/>
      <c r="CA61" s="94"/>
      <c r="CB61" s="94"/>
    </row>
    <row r="62" spans="1:80" ht="14.25" x14ac:dyDescent="0.2">
      <c r="A62" s="100"/>
      <c r="E62" s="100"/>
      <c r="G62" s="100"/>
      <c r="H62" s="100"/>
      <c r="X62" s="100"/>
      <c r="Y62" s="100"/>
      <c r="AB62" s="100"/>
      <c r="AC62" s="100"/>
      <c r="AG62" s="154"/>
      <c r="AH62" s="152"/>
      <c r="AI62" s="100" t="e">
        <f>IF(#REF!&gt;0.219,1,IF(#REF!&gt;0.149,2,3))</f>
        <v>#REF!</v>
      </c>
      <c r="AJ62" s="100" t="e">
        <f>IF(#REF!="\","",IF(#REF!&lt;601,1,IF(#REF!&lt;801,2,IF(#REF!&lt;1001,3,4))))</f>
        <v>#REF!</v>
      </c>
      <c r="AK62" s="94"/>
      <c r="AL62" s="94"/>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c r="BZ62" s="94"/>
      <c r="CA62" s="94"/>
      <c r="CB62" s="94"/>
    </row>
    <row r="63" spans="1:80" ht="14.25" x14ac:dyDescent="0.2">
      <c r="A63" s="100"/>
      <c r="E63" s="100"/>
      <c r="G63" s="100"/>
      <c r="H63" s="100"/>
      <c r="X63" s="100"/>
      <c r="Y63" s="100"/>
      <c r="AB63" s="100"/>
      <c r="AC63" s="100"/>
      <c r="AG63" s="154"/>
      <c r="AH63" s="152">
        <v>842</v>
      </c>
      <c r="AI63" s="100" t="e">
        <f>IF(#REF!&gt;0.219,1,IF(#REF!&gt;0.149,2,3))</f>
        <v>#REF!</v>
      </c>
      <c r="AJ63" s="100" t="e">
        <f>IF(#REF!="\","",IF(#REF!&lt;601,1,IF(#REF!&lt;801,2,IF(#REF!&lt;1001,3,4))))</f>
        <v>#REF!</v>
      </c>
      <c r="AK63" s="94"/>
      <c r="AL63" s="94"/>
      <c r="AM63" s="94"/>
      <c r="AN63" s="94"/>
      <c r="AO63" s="94"/>
      <c r="AP63" s="94"/>
      <c r="AQ63" s="94"/>
      <c r="AR63" s="94"/>
      <c r="AS63" s="94"/>
      <c r="AT63" s="94"/>
      <c r="AU63" s="94"/>
      <c r="AV63" s="94"/>
      <c r="AW63" s="94"/>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c r="BZ63" s="94"/>
      <c r="CA63" s="94"/>
      <c r="CB63" s="94"/>
    </row>
    <row r="64" spans="1:80" ht="14.25" x14ac:dyDescent="0.2">
      <c r="A64" s="100"/>
      <c r="E64" s="100"/>
      <c r="G64" s="100"/>
      <c r="H64" s="100"/>
      <c r="X64" s="100"/>
      <c r="Y64" s="100"/>
      <c r="AB64" s="100"/>
      <c r="AC64" s="100"/>
      <c r="AG64" s="154"/>
      <c r="AH64" s="152"/>
      <c r="AI64" s="100" t="e">
        <f>IF(#REF!&gt;0.219,1,IF(#REF!&gt;0.149,2,3))</f>
        <v>#REF!</v>
      </c>
      <c r="AJ64" s="100" t="e">
        <f>IF(#REF!="\","",IF(#REF!&lt;601,1,IF(#REF!&lt;801,2,IF(#REF!&lt;1001,3,4))))</f>
        <v>#REF!</v>
      </c>
      <c r="AK64" s="94"/>
      <c r="AL64" s="94"/>
      <c r="AM64" s="94"/>
      <c r="AN64" s="94"/>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BM64" s="94"/>
      <c r="BN64" s="94"/>
      <c r="BO64" s="94"/>
      <c r="BP64" s="94"/>
      <c r="BQ64" s="94"/>
      <c r="BR64" s="94"/>
      <c r="BS64" s="94"/>
      <c r="BT64" s="94"/>
      <c r="BU64" s="94"/>
      <c r="BV64" s="94"/>
      <c r="BW64" s="94"/>
      <c r="BX64" s="94"/>
      <c r="BY64" s="94"/>
      <c r="BZ64" s="94"/>
      <c r="CA64" s="94"/>
      <c r="CB64" s="94"/>
    </row>
    <row r="65" spans="1:80" ht="14.25" x14ac:dyDescent="0.2">
      <c r="A65" s="100"/>
      <c r="E65" s="100"/>
      <c r="G65" s="100"/>
      <c r="H65" s="100"/>
      <c r="X65" s="100"/>
      <c r="Y65" s="100"/>
      <c r="AB65" s="100"/>
      <c r="AC65" s="100"/>
      <c r="AG65" s="154"/>
      <c r="AH65" s="152"/>
      <c r="AI65" s="100" t="e">
        <f>IF(#REF!&gt;0.219,1,IF(#REF!&gt;0.149,2,3))</f>
        <v>#REF!</v>
      </c>
      <c r="AJ65" s="100" t="e">
        <f>IF(#REF!="\","",IF(#REF!&lt;601,1,IF(#REF!&lt;801,2,IF(#REF!&lt;1001,3,4))))</f>
        <v>#REF!</v>
      </c>
      <c r="AK65" s="94"/>
      <c r="AL65" s="94"/>
      <c r="AM65" s="94"/>
      <c r="AN65" s="94"/>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BM65" s="94"/>
      <c r="BN65" s="94"/>
      <c r="BO65" s="94"/>
      <c r="BP65" s="94"/>
      <c r="BQ65" s="94"/>
      <c r="BR65" s="94"/>
      <c r="BS65" s="94"/>
      <c r="BT65" s="94"/>
      <c r="BU65" s="94"/>
      <c r="BV65" s="94"/>
      <c r="BW65" s="94"/>
      <c r="BX65" s="94"/>
      <c r="BY65" s="94"/>
      <c r="BZ65" s="94"/>
      <c r="CA65" s="94"/>
      <c r="CB65" s="94"/>
    </row>
    <row r="66" spans="1:80" ht="14.25" x14ac:dyDescent="0.2">
      <c r="A66" s="100"/>
      <c r="E66" s="100"/>
      <c r="G66" s="100"/>
      <c r="H66" s="100"/>
      <c r="X66" s="100"/>
      <c r="Y66" s="100"/>
      <c r="AB66" s="100"/>
      <c r="AC66" s="100"/>
      <c r="AG66" s="154"/>
      <c r="AH66" s="152"/>
      <c r="AI66" s="100" t="e">
        <f>IF(#REF!&gt;0.219,1,IF(#REF!&gt;0.149,2,3))</f>
        <v>#REF!</v>
      </c>
      <c r="AJ66" s="100" t="e">
        <f>IF(#REF!="\","",IF(#REF!&lt;601,1,IF(#REF!&lt;801,2,IF(#REF!&lt;1001,3,4))))</f>
        <v>#REF!</v>
      </c>
      <c r="AK66" s="94"/>
      <c r="AL66" s="94"/>
      <c r="AM66" s="94"/>
      <c r="AN66" s="94"/>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c r="CB66" s="94"/>
    </row>
    <row r="67" spans="1:80" ht="14.25" x14ac:dyDescent="0.2">
      <c r="A67" s="100"/>
      <c r="E67" s="100"/>
      <c r="G67" s="100"/>
      <c r="H67" s="100"/>
      <c r="X67" s="100"/>
      <c r="Y67" s="100"/>
      <c r="AB67" s="100"/>
      <c r="AC67" s="100"/>
      <c r="AG67" s="151">
        <v>810</v>
      </c>
      <c r="AH67" s="152"/>
      <c r="AI67" s="100" t="e">
        <f>IF(#REF!&gt;0.219,1,IF(#REF!&gt;0.149,2,3))</f>
        <v>#REF!</v>
      </c>
      <c r="AJ67" s="100" t="e">
        <f>IF(#REF!="\","",IF(#REF!&lt;601,1,IF(#REF!&lt;801,2,IF(#REF!&lt;1001,3,4))))</f>
        <v>#REF!</v>
      </c>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c r="CB67" s="94"/>
    </row>
    <row r="68" spans="1:80" ht="14.25" x14ac:dyDescent="0.2">
      <c r="A68" s="100"/>
      <c r="E68" s="100"/>
      <c r="G68" s="100"/>
      <c r="H68" s="100"/>
      <c r="X68" s="100"/>
      <c r="Y68" s="100"/>
      <c r="AB68" s="100"/>
      <c r="AC68" s="100"/>
      <c r="AG68" s="151">
        <v>1240</v>
      </c>
      <c r="AH68" s="152"/>
      <c r="AI68" s="100" t="e">
        <f>IF(#REF!&gt;0.219,1,IF(#REF!&gt;0.149,2,3))</f>
        <v>#REF!</v>
      </c>
      <c r="AJ68" s="100" t="e">
        <f>IF(#REF!="\","",IF(#REF!&lt;601,1,IF(#REF!&lt;801,2,IF(#REF!&lt;1001,3,4))))</f>
        <v>#REF!</v>
      </c>
      <c r="AK68" s="94"/>
      <c r="AL68" s="94"/>
      <c r="AM68" s="94"/>
      <c r="AN68" s="9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row>
    <row r="69" spans="1:80" ht="14.25" x14ac:dyDescent="0.2">
      <c r="A69" s="100"/>
      <c r="E69" s="100"/>
      <c r="G69" s="100"/>
      <c r="H69" s="100"/>
      <c r="X69" s="100"/>
      <c r="Y69" s="100"/>
      <c r="AB69" s="100"/>
      <c r="AC69" s="100"/>
      <c r="AG69" s="154"/>
      <c r="AH69" s="152"/>
      <c r="AI69" s="100" t="e">
        <f>IF(#REF!&gt;0.219,1,IF(#REF!&gt;0.149,2,3))</f>
        <v>#REF!</v>
      </c>
      <c r="AJ69" s="100" t="e">
        <f>IF(#REF!="\","",IF(#REF!&lt;601,1,IF(#REF!&lt;801,2,IF(#REF!&lt;1001,3,4))))</f>
        <v>#REF!</v>
      </c>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row>
    <row r="70" spans="1:80" ht="14.25" x14ac:dyDescent="0.2">
      <c r="A70" s="100"/>
      <c r="E70" s="100"/>
      <c r="G70" s="100"/>
      <c r="H70" s="100"/>
      <c r="X70" s="100"/>
      <c r="Y70" s="100"/>
      <c r="AB70" s="100"/>
      <c r="AC70" s="100"/>
      <c r="AG70" s="154"/>
      <c r="AH70" s="152"/>
      <c r="AI70" s="100" t="e">
        <f>IF(#REF!&gt;0.219,1,IF(#REF!&gt;0.149,2,3))</f>
        <v>#REF!</v>
      </c>
      <c r="AJ70" s="100" t="e">
        <f>IF(#REF!="\","",IF(#REF!&lt;601,1,IF(#REF!&lt;801,2,IF(#REF!&lt;1001,3,4))))</f>
        <v>#REF!</v>
      </c>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row>
    <row r="71" spans="1:80" ht="14.25" x14ac:dyDescent="0.2">
      <c r="A71" s="100"/>
      <c r="E71" s="100"/>
      <c r="G71" s="100"/>
      <c r="H71" s="100"/>
      <c r="X71" s="100"/>
      <c r="Y71" s="100"/>
      <c r="AB71" s="100"/>
      <c r="AC71" s="100"/>
      <c r="AG71" s="154"/>
      <c r="AH71" s="152"/>
      <c r="AI71" s="100" t="e">
        <f>IF(#REF!&gt;0.219,1,IF(#REF!&gt;0.149,2,3))</f>
        <v>#REF!</v>
      </c>
      <c r="AJ71" s="100" t="e">
        <f>IF(#REF!="\","",IF(#REF!&lt;601,1,IF(#REF!&lt;801,2,IF(#REF!&lt;1001,3,4))))</f>
        <v>#REF!</v>
      </c>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row>
    <row r="72" spans="1:80" ht="14.25" x14ac:dyDescent="0.2">
      <c r="A72" s="100"/>
      <c r="E72" s="100"/>
      <c r="G72" s="100"/>
      <c r="H72" s="100"/>
      <c r="X72" s="100"/>
      <c r="Y72" s="100"/>
      <c r="AB72" s="100"/>
      <c r="AC72" s="100"/>
      <c r="AG72" s="154"/>
      <c r="AH72" s="152"/>
      <c r="AI72" s="100" t="e">
        <f>IF(#REF!&gt;0.219,1,IF(#REF!&gt;0.149,2,3))</f>
        <v>#REF!</v>
      </c>
      <c r="AJ72" s="100" t="e">
        <f>IF(#REF!="\","",IF(#REF!&lt;601,1,IF(#REF!&lt;801,2,IF(#REF!&lt;1001,3,4))))</f>
        <v>#REF!</v>
      </c>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row>
    <row r="73" spans="1:80" ht="14.25" x14ac:dyDescent="0.2">
      <c r="A73" s="100"/>
      <c r="E73" s="100"/>
      <c r="G73" s="100"/>
      <c r="H73" s="100"/>
      <c r="X73" s="100"/>
      <c r="Y73" s="100"/>
      <c r="AB73" s="100"/>
      <c r="AC73" s="100"/>
      <c r="AG73" s="154"/>
      <c r="AH73" s="152"/>
      <c r="AI73" s="100" t="e">
        <f>IF(#REF!&gt;0.219,1,IF(#REF!&gt;0.149,2,3))</f>
        <v>#REF!</v>
      </c>
      <c r="AJ73" s="100" t="e">
        <f>IF(#REF!="\","",IF(#REF!&lt;601,1,IF(#REF!&lt;801,2,IF(#REF!&lt;1001,3,4))))</f>
        <v>#REF!</v>
      </c>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row>
    <row r="74" spans="1:80" ht="14.25" x14ac:dyDescent="0.2">
      <c r="A74" s="100"/>
      <c r="E74" s="100"/>
      <c r="G74" s="100"/>
      <c r="H74" s="100"/>
      <c r="X74" s="100"/>
      <c r="Y74" s="100"/>
      <c r="AB74" s="100"/>
      <c r="AC74" s="100"/>
      <c r="AG74" s="154"/>
      <c r="AH74" s="152"/>
      <c r="AI74" s="100" t="e">
        <f>IF(#REF!&gt;0.219,1,IF(#REF!&gt;0.149,2,3))</f>
        <v>#REF!</v>
      </c>
      <c r="AJ74" s="100" t="e">
        <f>IF(#REF!="\","",IF(#REF!&lt;601,1,IF(#REF!&lt;801,2,IF(#REF!&lt;1001,3,4))))</f>
        <v>#REF!</v>
      </c>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row>
    <row r="75" spans="1:80" ht="14.25" x14ac:dyDescent="0.2">
      <c r="A75" s="100"/>
      <c r="E75" s="100"/>
      <c r="G75" s="100"/>
      <c r="H75" s="100"/>
      <c r="X75" s="100"/>
      <c r="Y75" s="100"/>
      <c r="AB75" s="100"/>
      <c r="AC75" s="100"/>
      <c r="AG75" s="154"/>
      <c r="AH75" s="152"/>
      <c r="AI75" s="100" t="e">
        <f>IF(#REF!&gt;0.219,1,IF(#REF!&gt;0.149,2,3))</f>
        <v>#REF!</v>
      </c>
      <c r="AJ75" s="100" t="e">
        <f>IF(#REF!="\","",IF(#REF!&lt;601,1,IF(#REF!&lt;801,2,IF(#REF!&lt;1001,3,4))))</f>
        <v>#REF!</v>
      </c>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row>
    <row r="76" spans="1:80" ht="14.25" x14ac:dyDescent="0.2">
      <c r="A76" s="100"/>
      <c r="E76" s="100"/>
      <c r="G76" s="100"/>
      <c r="H76" s="100"/>
      <c r="X76" s="100"/>
      <c r="Y76" s="100"/>
      <c r="AB76" s="100"/>
      <c r="AC76" s="100"/>
      <c r="AG76" s="154"/>
      <c r="AH76" s="152"/>
      <c r="AI76" s="100" t="e">
        <f>IF(#REF!&gt;0.219,1,IF(#REF!&gt;0.149,2,3))</f>
        <v>#REF!</v>
      </c>
      <c r="AJ76" s="100" t="e">
        <f>IF(#REF!="\","",IF(#REF!&lt;601,1,IF(#REF!&lt;801,2,IF(#REF!&lt;1001,3,4))))</f>
        <v>#REF!</v>
      </c>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c r="BT76" s="94"/>
      <c r="BU76" s="94"/>
      <c r="BV76" s="94"/>
      <c r="BW76" s="94"/>
      <c r="BX76" s="94"/>
      <c r="BY76" s="94"/>
      <c r="BZ76" s="94"/>
      <c r="CA76" s="94"/>
      <c r="CB76" s="94"/>
    </row>
    <row r="77" spans="1:80" ht="14.25" x14ac:dyDescent="0.2">
      <c r="A77" s="100"/>
      <c r="E77" s="100"/>
      <c r="G77" s="100"/>
      <c r="H77" s="100"/>
      <c r="X77" s="100"/>
      <c r="Y77" s="100"/>
      <c r="AB77" s="100"/>
      <c r="AC77" s="100"/>
      <c r="AG77" s="154"/>
      <c r="AH77" s="152"/>
      <c r="AI77" s="100" t="e">
        <f>IF(#REF!&gt;0.219,1,IF(#REF!&gt;0.149,2,3))</f>
        <v>#REF!</v>
      </c>
      <c r="AJ77" s="100" t="e">
        <f>IF(#REF!="\","",IF(#REF!&lt;601,1,IF(#REF!&lt;801,2,IF(#REF!&lt;1001,3,4))))</f>
        <v>#REF!</v>
      </c>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c r="BT77" s="94"/>
      <c r="BU77" s="94"/>
      <c r="BV77" s="94"/>
      <c r="BW77" s="94"/>
      <c r="BX77" s="94"/>
      <c r="BY77" s="94"/>
      <c r="BZ77" s="94"/>
      <c r="CA77" s="94"/>
      <c r="CB77" s="94"/>
    </row>
    <row r="78" spans="1:80" ht="14.25" x14ac:dyDescent="0.2">
      <c r="A78" s="100"/>
      <c r="E78" s="100"/>
      <c r="G78" s="100"/>
      <c r="H78" s="100"/>
      <c r="X78" s="100"/>
      <c r="Y78" s="100"/>
      <c r="AB78" s="100"/>
      <c r="AC78" s="100"/>
      <c r="AG78" s="154"/>
      <c r="AH78" s="152"/>
      <c r="AI78" s="100" t="e">
        <f>IF(#REF!&gt;0.219,1,IF(#REF!&gt;0.149,2,3))</f>
        <v>#REF!</v>
      </c>
      <c r="AJ78" s="100" t="e">
        <f>IF(#REF!="\","",IF(#REF!&lt;601,1,IF(#REF!&lt;801,2,IF(#REF!&lt;1001,3,4))))</f>
        <v>#REF!</v>
      </c>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c r="BT78" s="94"/>
      <c r="BU78" s="94"/>
      <c r="BV78" s="94"/>
      <c r="BW78" s="94"/>
      <c r="BX78" s="94"/>
      <c r="BY78" s="94"/>
      <c r="BZ78" s="94"/>
      <c r="CA78" s="94"/>
      <c r="CB78" s="94"/>
    </row>
    <row r="79" spans="1:80" x14ac:dyDescent="0.25">
      <c r="A79" s="100"/>
      <c r="E79" s="100"/>
      <c r="G79" s="100"/>
      <c r="H79" s="100"/>
      <c r="X79" s="100"/>
      <c r="Y79" s="100"/>
      <c r="AB79" s="100"/>
      <c r="AC79" s="100"/>
      <c r="AG79" s="154"/>
      <c r="AH79" s="144"/>
      <c r="AI79" s="100" t="e">
        <f>IF(#REF!&gt;0.219,1,IF(#REF!&gt;0.149,2,3))</f>
        <v>#REF!</v>
      </c>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c r="CB79" s="94"/>
    </row>
    <row r="80" spans="1:80" x14ac:dyDescent="0.2">
      <c r="A80" s="100"/>
      <c r="E80" s="100"/>
      <c r="G80" s="100"/>
      <c r="H80" s="100"/>
      <c r="X80" s="100"/>
      <c r="Y80" s="100"/>
      <c r="AB80" s="100"/>
      <c r="AC80" s="100"/>
      <c r="AG80" s="157"/>
      <c r="AH80" s="152"/>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c r="BT80" s="94"/>
      <c r="BU80" s="94"/>
      <c r="BV80" s="94"/>
      <c r="BW80" s="94"/>
      <c r="BX80" s="94"/>
      <c r="BY80" s="94"/>
      <c r="BZ80" s="94"/>
      <c r="CA80" s="94"/>
      <c r="CB80" s="94"/>
    </row>
    <row r="81" spans="1:80" x14ac:dyDescent="0.2">
      <c r="A81" s="100"/>
      <c r="E81" s="100"/>
      <c r="G81" s="100"/>
      <c r="H81" s="100"/>
      <c r="X81" s="100"/>
      <c r="Y81" s="100"/>
      <c r="AB81" s="100"/>
      <c r="AC81" s="100"/>
      <c r="AG81" s="157"/>
      <c r="AH81" s="152"/>
      <c r="AK81" s="100"/>
      <c r="AL81" s="100"/>
      <c r="AM81" s="100"/>
      <c r="AN81" s="100"/>
      <c r="AO81" s="100"/>
      <c r="AP81" s="100"/>
      <c r="AQ81" s="100"/>
      <c r="AR81" s="100"/>
      <c r="AS81" s="100"/>
      <c r="AT81" s="100"/>
      <c r="AU81" s="100"/>
      <c r="AV81" s="100"/>
      <c r="AW81" s="100"/>
      <c r="AX81" s="100"/>
      <c r="AY81" s="100"/>
      <c r="AZ81" s="100"/>
      <c r="BA81" s="100"/>
      <c r="BB81" s="100"/>
      <c r="BC81" s="100"/>
      <c r="BD81" s="100"/>
      <c r="BE81" s="100"/>
      <c r="BF81" s="100"/>
      <c r="BG81" s="100"/>
      <c r="BH81" s="100"/>
      <c r="BI81" s="100"/>
      <c r="BJ81" s="100"/>
      <c r="BK81" s="100"/>
      <c r="BL81" s="100"/>
      <c r="BM81" s="100"/>
      <c r="BN81" s="100"/>
      <c r="BO81" s="100"/>
      <c r="BP81" s="100"/>
      <c r="BQ81" s="100"/>
      <c r="BR81" s="100"/>
      <c r="BS81" s="100"/>
      <c r="BT81" s="100"/>
      <c r="BU81" s="100"/>
      <c r="BV81" s="100"/>
      <c r="BW81" s="100"/>
      <c r="BX81" s="100"/>
      <c r="BY81" s="100"/>
      <c r="BZ81" s="100"/>
      <c r="CA81" s="100"/>
      <c r="CB81" s="100"/>
    </row>
    <row r="82" spans="1:80" ht="14.25" x14ac:dyDescent="0.2">
      <c r="A82" s="100"/>
      <c r="E82" s="100"/>
      <c r="G82" s="100"/>
      <c r="H82" s="100"/>
      <c r="X82" s="100"/>
      <c r="Y82" s="100"/>
      <c r="AB82" s="100"/>
      <c r="AC82" s="100"/>
      <c r="AG82" s="143"/>
      <c r="AH82" s="152"/>
      <c r="AI82" s="100" t="e">
        <f>IF(#REF!&gt;0.219,1,IF(#REF!&gt;0.149,2,3))</f>
        <v>#REF!</v>
      </c>
      <c r="AK82" s="100"/>
      <c r="AL82" s="100"/>
      <c r="AM82" s="100"/>
      <c r="AN82" s="100"/>
      <c r="AO82" s="100"/>
      <c r="AP82" s="100"/>
      <c r="AQ82" s="100"/>
      <c r="AR82" s="100"/>
      <c r="AS82" s="100"/>
      <c r="AT82" s="100"/>
      <c r="AU82" s="100"/>
      <c r="AV82" s="100"/>
      <c r="AW82" s="100"/>
      <c r="AX82" s="100"/>
      <c r="AY82" s="100"/>
      <c r="AZ82" s="100"/>
      <c r="BA82" s="100"/>
      <c r="BB82" s="100"/>
      <c r="BC82" s="100"/>
      <c r="BD82" s="100"/>
      <c r="BE82" s="100"/>
      <c r="BF82" s="100"/>
      <c r="BG82" s="100"/>
      <c r="BH82" s="100"/>
      <c r="BI82" s="100"/>
      <c r="BJ82" s="100"/>
      <c r="BK82" s="100"/>
      <c r="BL82" s="100"/>
      <c r="BM82" s="100"/>
      <c r="BN82" s="100"/>
      <c r="BO82" s="100"/>
      <c r="BP82" s="100"/>
      <c r="BQ82" s="100"/>
      <c r="BR82" s="100"/>
      <c r="BS82" s="100"/>
      <c r="BT82" s="100"/>
      <c r="BU82" s="100"/>
      <c r="BV82" s="100"/>
      <c r="BW82" s="100"/>
      <c r="BX82" s="100"/>
      <c r="BY82" s="100"/>
      <c r="BZ82" s="100"/>
      <c r="CA82" s="100"/>
      <c r="CB82" s="100"/>
    </row>
    <row r="83" spans="1:80" x14ac:dyDescent="0.25">
      <c r="A83" s="100"/>
      <c r="E83" s="100"/>
      <c r="G83" s="100"/>
      <c r="H83" s="100"/>
      <c r="X83" s="100"/>
      <c r="Y83" s="100"/>
      <c r="AB83" s="100"/>
      <c r="AC83" s="100"/>
      <c r="AG83" s="154"/>
      <c r="AH83" s="144"/>
      <c r="AI83" s="100" t="e">
        <f>IF(#REF!&gt;0.219,1,IF(#REF!&gt;0.149,2,3))</f>
        <v>#REF!</v>
      </c>
      <c r="AK83" s="100"/>
      <c r="AL83" s="100"/>
      <c r="AM83" s="100"/>
      <c r="AN83" s="100"/>
      <c r="AO83" s="100"/>
      <c r="AP83" s="100"/>
      <c r="AQ83" s="100"/>
      <c r="AR83" s="100"/>
      <c r="AS83" s="100"/>
      <c r="AT83" s="100"/>
      <c r="AU83" s="100"/>
      <c r="AV83" s="100"/>
      <c r="AW83" s="100"/>
      <c r="AX83" s="100"/>
      <c r="AY83" s="100"/>
      <c r="AZ83" s="100"/>
      <c r="BA83" s="100"/>
      <c r="BB83" s="100"/>
      <c r="BC83" s="100"/>
      <c r="BD83" s="100"/>
      <c r="BE83" s="100"/>
      <c r="BF83" s="100"/>
      <c r="BG83" s="100"/>
      <c r="BH83" s="100"/>
      <c r="BI83" s="100"/>
      <c r="BJ83" s="100"/>
      <c r="BK83" s="100"/>
      <c r="BL83" s="100"/>
      <c r="BM83" s="100"/>
      <c r="BN83" s="100"/>
      <c r="BO83" s="100"/>
      <c r="BP83" s="100"/>
      <c r="BQ83" s="100"/>
      <c r="BR83" s="100"/>
      <c r="BS83" s="100"/>
      <c r="BT83" s="100"/>
      <c r="BU83" s="100"/>
      <c r="BV83" s="100"/>
      <c r="BW83" s="100"/>
      <c r="BX83" s="100"/>
      <c r="BY83" s="100"/>
      <c r="BZ83" s="100"/>
      <c r="CA83" s="100"/>
      <c r="CB83" s="100"/>
    </row>
    <row r="84" spans="1:80" x14ac:dyDescent="0.25">
      <c r="A84" s="100"/>
      <c r="E84" s="100"/>
      <c r="G84" s="100"/>
      <c r="H84" s="100"/>
      <c r="X84" s="100"/>
      <c r="Y84" s="100"/>
      <c r="AB84" s="100"/>
      <c r="AC84" s="100"/>
      <c r="AG84" s="154"/>
      <c r="AH84" s="144"/>
      <c r="AI84" s="100" t="e">
        <f>IF(#REF!&gt;0.219,1,IF(#REF!&gt;0.149,2,3))</f>
        <v>#REF!</v>
      </c>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0"/>
      <c r="BR84" s="100"/>
      <c r="BS84" s="100"/>
      <c r="BT84" s="100"/>
      <c r="BU84" s="100"/>
      <c r="BV84" s="100"/>
      <c r="BW84" s="100"/>
      <c r="BX84" s="100"/>
      <c r="BY84" s="100"/>
      <c r="BZ84" s="100"/>
      <c r="CA84" s="100"/>
      <c r="CB84" s="100"/>
    </row>
    <row r="85" spans="1:80" x14ac:dyDescent="0.25">
      <c r="A85" s="100"/>
      <c r="E85" s="100"/>
      <c r="G85" s="100"/>
      <c r="H85" s="100"/>
      <c r="X85" s="100"/>
      <c r="Y85" s="100"/>
      <c r="AB85" s="100"/>
      <c r="AC85" s="100"/>
      <c r="AG85" s="154"/>
      <c r="AH85" s="144"/>
      <c r="AI85" s="100" t="e">
        <f>IF(#REF!&gt;0.219,1,IF(#REF!&gt;0.149,2,3))</f>
        <v>#REF!</v>
      </c>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c r="BR85" s="100"/>
      <c r="BS85" s="100"/>
      <c r="BT85" s="100"/>
      <c r="BU85" s="100"/>
      <c r="BV85" s="100"/>
      <c r="BW85" s="100"/>
      <c r="BX85" s="100"/>
      <c r="BY85" s="100"/>
      <c r="BZ85" s="100"/>
      <c r="CA85" s="100"/>
      <c r="CB85" s="100"/>
    </row>
    <row r="86" spans="1:80" ht="14.25" x14ac:dyDescent="0.2">
      <c r="A86" s="100"/>
      <c r="E86" s="100"/>
      <c r="G86" s="100"/>
      <c r="H86" s="100"/>
      <c r="X86" s="100"/>
      <c r="Y86" s="100"/>
      <c r="AB86" s="100"/>
      <c r="AC86" s="100"/>
      <c r="AG86" s="154"/>
      <c r="AH86" s="152"/>
      <c r="AI86" s="100" t="e">
        <f>IF(#REF!&gt;0.219,1,IF(#REF!&gt;0.149,2,3))</f>
        <v>#REF!</v>
      </c>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0"/>
      <c r="BR86" s="100"/>
      <c r="BS86" s="100"/>
      <c r="BT86" s="100"/>
      <c r="BU86" s="100"/>
      <c r="BV86" s="100"/>
      <c r="BW86" s="100"/>
      <c r="BX86" s="100"/>
      <c r="BY86" s="100"/>
      <c r="BZ86" s="100"/>
      <c r="CA86" s="100"/>
      <c r="CB86" s="100"/>
    </row>
    <row r="87" spans="1:80" ht="14.25" x14ac:dyDescent="0.2">
      <c r="A87" s="100"/>
      <c r="E87" s="100"/>
      <c r="G87" s="100"/>
      <c r="H87" s="100"/>
      <c r="X87" s="100"/>
      <c r="Y87" s="100"/>
      <c r="AB87" s="100"/>
      <c r="AC87" s="100"/>
      <c r="AG87" s="154"/>
      <c r="AH87" s="152"/>
      <c r="AI87" s="100" t="e">
        <f>IF(#REF!&gt;0.219,1,IF(#REF!&gt;0.149,2,3))</f>
        <v>#REF!</v>
      </c>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c r="BO87" s="100"/>
      <c r="BP87" s="100"/>
      <c r="BQ87" s="100"/>
      <c r="BR87" s="100"/>
      <c r="BS87" s="100"/>
      <c r="BT87" s="100"/>
      <c r="BU87" s="100"/>
      <c r="BV87" s="100"/>
      <c r="BW87" s="100"/>
      <c r="BX87" s="100"/>
      <c r="BY87" s="100"/>
      <c r="BZ87" s="100"/>
      <c r="CA87" s="100"/>
      <c r="CB87" s="100"/>
    </row>
    <row r="88" spans="1:80" ht="14.25" x14ac:dyDescent="0.2">
      <c r="A88" s="100"/>
      <c r="E88" s="100"/>
      <c r="G88" s="100"/>
      <c r="H88" s="100"/>
      <c r="X88" s="100"/>
      <c r="Y88" s="100"/>
      <c r="AB88" s="100"/>
      <c r="AC88" s="100"/>
      <c r="AG88" s="154"/>
      <c r="AH88" s="152"/>
      <c r="AI88" s="100" t="e">
        <f>IF(#REF!&gt;0.219,1,IF(#REF!&gt;0.149,2,3))</f>
        <v>#REF!</v>
      </c>
      <c r="AK88" s="100"/>
      <c r="AL88" s="100"/>
      <c r="AM88" s="100"/>
      <c r="AN88" s="100"/>
      <c r="AO88" s="100"/>
      <c r="AP88" s="100"/>
      <c r="AQ88" s="100"/>
      <c r="AR88" s="100"/>
      <c r="AS88" s="100"/>
      <c r="AT88" s="100"/>
      <c r="AU88" s="100"/>
      <c r="AV88" s="100"/>
      <c r="AW88" s="100"/>
      <c r="AX88" s="100"/>
      <c r="AY88" s="100"/>
      <c r="AZ88" s="100"/>
      <c r="BA88" s="100"/>
      <c r="BB88" s="100"/>
      <c r="BC88" s="100"/>
      <c r="BD88" s="100"/>
      <c r="BE88" s="100"/>
      <c r="BF88" s="100"/>
      <c r="BG88" s="100"/>
      <c r="BH88" s="100"/>
      <c r="BI88" s="100"/>
      <c r="BJ88" s="100"/>
      <c r="BK88" s="100"/>
      <c r="BL88" s="100"/>
      <c r="BM88" s="100"/>
      <c r="BN88" s="100"/>
      <c r="BO88" s="100"/>
      <c r="BP88" s="100"/>
      <c r="BQ88" s="100"/>
      <c r="BR88" s="100"/>
      <c r="BS88" s="100"/>
      <c r="BT88" s="100"/>
      <c r="BU88" s="100"/>
      <c r="BV88" s="100"/>
      <c r="BW88" s="100"/>
      <c r="BX88" s="100"/>
      <c r="BY88" s="100"/>
      <c r="BZ88" s="100"/>
      <c r="CA88" s="100"/>
      <c r="CB88" s="100"/>
    </row>
    <row r="89" spans="1:80" x14ac:dyDescent="0.2">
      <c r="A89" s="100"/>
      <c r="E89" s="100"/>
      <c r="G89" s="100"/>
      <c r="H89" s="100"/>
      <c r="X89" s="100"/>
      <c r="Y89" s="100"/>
      <c r="AB89" s="100"/>
      <c r="AC89" s="100"/>
      <c r="AG89" s="157"/>
      <c r="AH89" s="152"/>
      <c r="AK89" s="100"/>
      <c r="AL89" s="100"/>
      <c r="AM89" s="100"/>
      <c r="AN89" s="100"/>
      <c r="AO89" s="100"/>
      <c r="AP89" s="100"/>
      <c r="AQ89" s="100"/>
      <c r="AR89" s="100"/>
      <c r="AS89" s="100"/>
      <c r="AT89" s="100"/>
      <c r="AU89" s="100"/>
      <c r="AV89" s="100"/>
      <c r="AW89" s="100"/>
      <c r="AX89" s="100"/>
      <c r="AY89" s="100"/>
      <c r="AZ89" s="100"/>
      <c r="BA89" s="100"/>
      <c r="BB89" s="100"/>
      <c r="BC89" s="100"/>
      <c r="BD89" s="100"/>
      <c r="BE89" s="100"/>
      <c r="BF89" s="100"/>
      <c r="BG89" s="100"/>
      <c r="BH89" s="100"/>
      <c r="BI89" s="100"/>
      <c r="BJ89" s="100"/>
      <c r="BK89" s="100"/>
      <c r="BL89" s="100"/>
      <c r="BM89" s="100"/>
      <c r="BN89" s="100"/>
      <c r="BO89" s="100"/>
      <c r="BP89" s="100"/>
      <c r="BQ89" s="100"/>
      <c r="BR89" s="100"/>
      <c r="BS89" s="100"/>
      <c r="BT89" s="100"/>
      <c r="BU89" s="100"/>
      <c r="BV89" s="100"/>
      <c r="BW89" s="100"/>
      <c r="BX89" s="100"/>
      <c r="BY89" s="100"/>
      <c r="BZ89" s="100"/>
      <c r="CA89" s="100"/>
      <c r="CB89" s="100"/>
    </row>
    <row r="90" spans="1:80" x14ac:dyDescent="0.2">
      <c r="A90" s="100"/>
      <c r="E90" s="100"/>
      <c r="G90" s="100"/>
      <c r="H90" s="100"/>
      <c r="X90" s="100"/>
      <c r="Y90" s="100"/>
      <c r="AB90" s="100"/>
      <c r="AC90" s="100"/>
      <c r="AG90" s="157"/>
      <c r="AH90" s="152"/>
      <c r="AK90" s="100"/>
      <c r="AL90" s="100"/>
      <c r="AM90" s="100"/>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0"/>
      <c r="BR90" s="100"/>
      <c r="BS90" s="100"/>
      <c r="BT90" s="100"/>
      <c r="BU90" s="100"/>
      <c r="BV90" s="100"/>
      <c r="BW90" s="100"/>
      <c r="BX90" s="100"/>
      <c r="BY90" s="100"/>
      <c r="BZ90" s="100"/>
      <c r="CA90" s="100"/>
      <c r="CB90" s="100"/>
    </row>
    <row r="91" spans="1:80" x14ac:dyDescent="0.2">
      <c r="A91" s="100"/>
      <c r="E91" s="100"/>
      <c r="G91" s="100"/>
      <c r="H91" s="100"/>
      <c r="X91" s="100"/>
      <c r="Y91" s="100"/>
      <c r="AB91" s="100"/>
      <c r="AC91" s="100"/>
      <c r="AG91" s="157"/>
      <c r="AH91" s="152"/>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0"/>
      <c r="BR91" s="100"/>
      <c r="BS91" s="100"/>
      <c r="BT91" s="100"/>
      <c r="BU91" s="100"/>
      <c r="BV91" s="100"/>
      <c r="BW91" s="100"/>
      <c r="BX91" s="100"/>
      <c r="BY91" s="100"/>
      <c r="BZ91" s="100"/>
      <c r="CA91" s="100"/>
      <c r="CB91" s="100"/>
    </row>
    <row r="92" spans="1:80" x14ac:dyDescent="0.2">
      <c r="A92" s="100"/>
      <c r="E92" s="100"/>
      <c r="G92" s="100"/>
      <c r="H92" s="100"/>
      <c r="X92" s="100"/>
      <c r="Y92" s="100"/>
      <c r="AB92" s="100"/>
      <c r="AC92" s="100"/>
      <c r="AG92" s="157"/>
      <c r="AH92" s="152"/>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c r="BM92" s="100"/>
      <c r="BN92" s="100"/>
      <c r="BO92" s="100"/>
      <c r="BP92" s="100"/>
      <c r="BQ92" s="100"/>
      <c r="BR92" s="100"/>
      <c r="BS92" s="100"/>
      <c r="BT92" s="100"/>
      <c r="BU92" s="100"/>
      <c r="BV92" s="100"/>
      <c r="BW92" s="100"/>
      <c r="BX92" s="100"/>
      <c r="BY92" s="100"/>
      <c r="BZ92" s="100"/>
      <c r="CA92" s="100"/>
      <c r="CB92" s="100"/>
    </row>
    <row r="93" spans="1:80" x14ac:dyDescent="0.2">
      <c r="A93" s="100"/>
      <c r="E93" s="100"/>
      <c r="G93" s="100"/>
      <c r="H93" s="100"/>
      <c r="X93" s="100"/>
      <c r="Y93" s="100"/>
      <c r="AB93" s="100"/>
      <c r="AC93" s="100"/>
      <c r="AG93" s="157"/>
      <c r="AH93" s="152"/>
      <c r="AK93" s="100"/>
      <c r="AL93" s="100"/>
      <c r="AM93" s="100"/>
      <c r="AN93" s="100"/>
      <c r="AO93" s="100"/>
      <c r="AP93" s="100"/>
      <c r="AQ93" s="100"/>
      <c r="AR93" s="100"/>
      <c r="AS93" s="100"/>
      <c r="AT93" s="100"/>
      <c r="AU93" s="100"/>
      <c r="AV93" s="100"/>
      <c r="AW93" s="100"/>
      <c r="AX93" s="100"/>
      <c r="AY93" s="100"/>
      <c r="AZ93" s="100"/>
      <c r="BA93" s="100"/>
      <c r="BB93" s="100"/>
      <c r="BC93" s="100"/>
      <c r="BD93" s="100"/>
      <c r="BE93" s="100"/>
      <c r="BF93" s="100"/>
      <c r="BG93" s="100"/>
      <c r="BH93" s="100"/>
      <c r="BI93" s="100"/>
      <c r="BJ93" s="100"/>
      <c r="BK93" s="100"/>
      <c r="BL93" s="100"/>
      <c r="BM93" s="100"/>
      <c r="BN93" s="100"/>
      <c r="BO93" s="100"/>
      <c r="BP93" s="100"/>
      <c r="BQ93" s="100"/>
      <c r="BR93" s="100"/>
      <c r="BS93" s="100"/>
      <c r="BT93" s="100"/>
      <c r="BU93" s="100"/>
      <c r="BV93" s="100"/>
      <c r="BW93" s="100"/>
      <c r="BX93" s="100"/>
      <c r="BY93" s="100"/>
      <c r="BZ93" s="100"/>
      <c r="CA93" s="100"/>
      <c r="CB93" s="100"/>
    </row>
    <row r="94" spans="1:80" x14ac:dyDescent="0.2">
      <c r="A94" s="100"/>
      <c r="E94" s="100"/>
      <c r="G94" s="100"/>
      <c r="H94" s="100"/>
      <c r="X94" s="100"/>
      <c r="Y94" s="100"/>
      <c r="AB94" s="100"/>
      <c r="AC94" s="100"/>
      <c r="AG94" s="157"/>
      <c r="AH94" s="152"/>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c r="BO94" s="100"/>
      <c r="BP94" s="100"/>
      <c r="BQ94" s="100"/>
      <c r="BR94" s="100"/>
      <c r="BS94" s="100"/>
      <c r="BT94" s="100"/>
      <c r="BU94" s="100"/>
      <c r="BV94" s="100"/>
      <c r="BW94" s="100"/>
      <c r="BX94" s="100"/>
      <c r="BY94" s="100"/>
      <c r="BZ94" s="100"/>
      <c r="CA94" s="100"/>
      <c r="CB94" s="100"/>
    </row>
    <row r="95" spans="1:80" x14ac:dyDescent="0.2">
      <c r="A95" s="100"/>
      <c r="E95" s="100"/>
      <c r="G95" s="100"/>
      <c r="H95" s="100"/>
      <c r="X95" s="100"/>
      <c r="Y95" s="100"/>
      <c r="AB95" s="100"/>
      <c r="AC95" s="100"/>
      <c r="AG95" s="157"/>
      <c r="AH95" s="152"/>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c r="BO95" s="100"/>
      <c r="BP95" s="100"/>
      <c r="BQ95" s="100"/>
      <c r="BR95" s="100"/>
      <c r="BS95" s="100"/>
      <c r="BT95" s="100"/>
      <c r="BU95" s="100"/>
      <c r="BV95" s="100"/>
      <c r="BW95" s="100"/>
      <c r="BX95" s="100"/>
      <c r="BY95" s="100"/>
      <c r="BZ95" s="100"/>
      <c r="CA95" s="100"/>
      <c r="CB95" s="100"/>
    </row>
    <row r="96" spans="1:80" ht="14.25" x14ac:dyDescent="0.2">
      <c r="A96" s="100"/>
      <c r="E96" s="100"/>
      <c r="G96" s="100"/>
      <c r="H96" s="100"/>
      <c r="X96" s="100"/>
      <c r="Y96" s="100"/>
      <c r="AB96" s="100"/>
      <c r="AC96" s="100"/>
      <c r="AG96" s="101"/>
      <c r="AH96" s="152"/>
      <c r="AK96" s="100"/>
      <c r="AL96" s="100"/>
      <c r="AM96" s="100"/>
      <c r="AN96" s="100"/>
      <c r="AO96" s="100"/>
      <c r="AP96" s="100"/>
      <c r="AQ96" s="100"/>
      <c r="AR96" s="100"/>
      <c r="AS96" s="100"/>
      <c r="AT96" s="100"/>
      <c r="AU96" s="100"/>
      <c r="AV96" s="100"/>
      <c r="AW96" s="100"/>
      <c r="AX96" s="100"/>
      <c r="AY96" s="100"/>
      <c r="AZ96" s="100"/>
      <c r="BA96" s="100"/>
      <c r="BB96" s="100"/>
      <c r="BC96" s="100"/>
      <c r="BD96" s="100"/>
      <c r="BE96" s="100"/>
      <c r="BF96" s="100"/>
      <c r="BG96" s="100"/>
      <c r="BH96" s="100"/>
      <c r="BI96" s="100"/>
      <c r="BJ96" s="100"/>
      <c r="BK96" s="100"/>
      <c r="BL96" s="100"/>
      <c r="BM96" s="100"/>
      <c r="BN96" s="100"/>
      <c r="BO96" s="100"/>
      <c r="BP96" s="100"/>
      <c r="BQ96" s="100"/>
      <c r="BR96" s="100"/>
      <c r="BS96" s="100"/>
      <c r="BT96" s="100"/>
      <c r="BU96" s="100"/>
      <c r="BV96" s="100"/>
      <c r="BW96" s="100"/>
      <c r="BX96" s="100"/>
      <c r="BY96" s="100"/>
      <c r="BZ96" s="100"/>
      <c r="CA96" s="100"/>
      <c r="CB96" s="100"/>
    </row>
    <row r="97" spans="1:80" x14ac:dyDescent="0.2">
      <c r="A97" s="100"/>
      <c r="E97" s="100"/>
      <c r="G97" s="100"/>
      <c r="H97" s="100"/>
      <c r="X97" s="100"/>
      <c r="Y97" s="100"/>
      <c r="AB97" s="100"/>
      <c r="AC97" s="100"/>
      <c r="AG97" s="158"/>
      <c r="AH97" s="152"/>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c r="BM97" s="100"/>
      <c r="BN97" s="100"/>
      <c r="BO97" s="100"/>
      <c r="BP97" s="100"/>
      <c r="BQ97" s="100"/>
      <c r="BR97" s="100"/>
      <c r="BS97" s="100"/>
      <c r="BT97" s="100"/>
      <c r="BU97" s="100"/>
      <c r="BV97" s="100"/>
      <c r="BW97" s="100"/>
      <c r="BX97" s="100"/>
      <c r="BY97" s="100"/>
      <c r="BZ97" s="100"/>
      <c r="CA97" s="100"/>
      <c r="CB97" s="100"/>
    </row>
    <row r="98" spans="1:80" x14ac:dyDescent="0.2">
      <c r="A98" s="100"/>
      <c r="E98" s="100"/>
      <c r="G98" s="100"/>
      <c r="H98" s="100"/>
      <c r="X98" s="100"/>
      <c r="Y98" s="100"/>
      <c r="AB98" s="100"/>
      <c r="AC98" s="100"/>
      <c r="AG98" s="159"/>
      <c r="AH98" s="152"/>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c r="BM98" s="100"/>
      <c r="BN98" s="100"/>
      <c r="BO98" s="100"/>
      <c r="BP98" s="100"/>
      <c r="BQ98" s="100"/>
      <c r="BR98" s="100"/>
      <c r="BS98" s="100"/>
      <c r="BT98" s="100"/>
      <c r="BU98" s="100"/>
      <c r="BV98" s="100"/>
      <c r="BW98" s="100"/>
      <c r="BX98" s="100"/>
      <c r="BY98" s="100"/>
      <c r="BZ98" s="100"/>
      <c r="CA98" s="100"/>
      <c r="CB98" s="100"/>
    </row>
    <row r="99" spans="1:80" x14ac:dyDescent="0.2">
      <c r="A99" s="100"/>
      <c r="E99" s="100"/>
      <c r="G99" s="100"/>
      <c r="H99" s="100"/>
      <c r="X99" s="100"/>
      <c r="Y99" s="100"/>
      <c r="AB99" s="100"/>
      <c r="AC99" s="100"/>
      <c r="AG99" s="159"/>
      <c r="AH99" s="152"/>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c r="BM99" s="100"/>
      <c r="BN99" s="100"/>
      <c r="BO99" s="100"/>
      <c r="BP99" s="100"/>
      <c r="BQ99" s="100"/>
      <c r="BR99" s="100"/>
      <c r="BS99" s="100"/>
      <c r="BT99" s="100"/>
      <c r="BU99" s="100"/>
      <c r="BV99" s="100"/>
      <c r="BW99" s="100"/>
      <c r="BX99" s="100"/>
      <c r="BY99" s="100"/>
      <c r="BZ99" s="100"/>
      <c r="CA99" s="100"/>
      <c r="CB99" s="100"/>
    </row>
    <row r="100" spans="1:80" ht="14.25" x14ac:dyDescent="0.2">
      <c r="A100" s="100"/>
      <c r="E100" s="100"/>
      <c r="G100" s="100"/>
      <c r="H100" s="100"/>
      <c r="X100" s="100"/>
      <c r="Y100" s="100"/>
      <c r="AB100" s="100"/>
      <c r="AC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c r="BM100" s="100"/>
      <c r="BN100" s="100"/>
      <c r="BO100" s="100"/>
      <c r="BP100" s="100"/>
      <c r="BQ100" s="100"/>
      <c r="BR100" s="100"/>
      <c r="BS100" s="100"/>
      <c r="BT100" s="100"/>
      <c r="BU100" s="100"/>
      <c r="BV100" s="100"/>
      <c r="BW100" s="100"/>
      <c r="BX100" s="100"/>
      <c r="BY100" s="100"/>
      <c r="BZ100" s="100"/>
      <c r="CA100" s="100"/>
      <c r="CB100" s="100"/>
    </row>
    <row r="101" spans="1:80" ht="14.25" x14ac:dyDescent="0.2">
      <c r="A101" s="100"/>
      <c r="E101" s="100"/>
      <c r="G101" s="100"/>
      <c r="H101" s="100"/>
      <c r="X101" s="100"/>
      <c r="Y101" s="100"/>
      <c r="AB101" s="100"/>
      <c r="AC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c r="BM101" s="100"/>
      <c r="BN101" s="100"/>
      <c r="BO101" s="100"/>
      <c r="BP101" s="100"/>
      <c r="BQ101" s="100"/>
      <c r="BR101" s="100"/>
      <c r="BS101" s="100"/>
      <c r="BT101" s="100"/>
      <c r="BU101" s="100"/>
      <c r="BV101" s="100"/>
      <c r="BW101" s="100"/>
      <c r="BX101" s="100"/>
      <c r="BY101" s="100"/>
      <c r="BZ101" s="100"/>
      <c r="CA101" s="100"/>
      <c r="CB101" s="100"/>
    </row>
    <row r="102" spans="1:80" ht="14.25" x14ac:dyDescent="0.2">
      <c r="A102" s="100"/>
      <c r="E102" s="100"/>
      <c r="G102" s="100"/>
      <c r="H102" s="100"/>
      <c r="X102" s="100"/>
      <c r="Y102" s="100"/>
      <c r="AB102" s="100"/>
      <c r="AC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c r="BM102" s="100"/>
      <c r="BN102" s="100"/>
      <c r="BO102" s="100"/>
      <c r="BP102" s="100"/>
      <c r="BQ102" s="100"/>
      <c r="BR102" s="100"/>
      <c r="BS102" s="100"/>
      <c r="BT102" s="100"/>
      <c r="BU102" s="100"/>
      <c r="BV102" s="100"/>
      <c r="BW102" s="100"/>
      <c r="BX102" s="100"/>
      <c r="BY102" s="100"/>
      <c r="BZ102" s="100"/>
      <c r="CA102" s="100"/>
      <c r="CB102" s="100"/>
    </row>
    <row r="103" spans="1:80" ht="14.25" x14ac:dyDescent="0.2">
      <c r="A103" s="100"/>
      <c r="E103" s="100"/>
      <c r="G103" s="100"/>
      <c r="H103" s="100"/>
      <c r="X103" s="100"/>
      <c r="Y103" s="100"/>
      <c r="AB103" s="100"/>
      <c r="AC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c r="BM103" s="100"/>
      <c r="BN103" s="100"/>
      <c r="BO103" s="100"/>
      <c r="BP103" s="100"/>
      <c r="BQ103" s="100"/>
      <c r="BR103" s="100"/>
      <c r="BS103" s="100"/>
      <c r="BT103" s="100"/>
      <c r="BU103" s="100"/>
      <c r="BV103" s="100"/>
      <c r="BW103" s="100"/>
      <c r="BX103" s="100"/>
      <c r="BY103" s="100"/>
      <c r="BZ103" s="100"/>
      <c r="CA103" s="100"/>
      <c r="CB103" s="100"/>
    </row>
    <row r="104" spans="1:80" ht="14.25" x14ac:dyDescent="0.2">
      <c r="A104" s="100"/>
      <c r="E104" s="100"/>
      <c r="G104" s="100"/>
      <c r="H104" s="100"/>
      <c r="X104" s="100"/>
      <c r="Y104" s="100"/>
      <c r="AB104" s="100"/>
      <c r="AC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c r="BJ104" s="100"/>
      <c r="BK104" s="100"/>
      <c r="BL104" s="100"/>
      <c r="BM104" s="100"/>
      <c r="BN104" s="100"/>
      <c r="BO104" s="100"/>
      <c r="BP104" s="100"/>
      <c r="BQ104" s="100"/>
      <c r="BR104" s="100"/>
      <c r="BS104" s="100"/>
      <c r="BT104" s="100"/>
      <c r="BU104" s="100"/>
      <c r="BV104" s="100"/>
      <c r="BW104" s="100"/>
      <c r="BX104" s="100"/>
      <c r="BY104" s="100"/>
      <c r="BZ104" s="100"/>
      <c r="CA104" s="100"/>
      <c r="CB104" s="100"/>
    </row>
    <row r="105" spans="1:80" ht="14.25" x14ac:dyDescent="0.2">
      <c r="A105" s="100"/>
      <c r="E105" s="100"/>
      <c r="G105" s="100"/>
      <c r="H105" s="100"/>
      <c r="X105" s="100"/>
      <c r="Y105" s="100"/>
      <c r="AB105" s="100"/>
      <c r="AC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100"/>
      <c r="BR105" s="100"/>
      <c r="BS105" s="100"/>
      <c r="BT105" s="100"/>
      <c r="BU105" s="100"/>
      <c r="BV105" s="100"/>
      <c r="BW105" s="100"/>
      <c r="BX105" s="100"/>
      <c r="BY105" s="100"/>
      <c r="BZ105" s="100"/>
      <c r="CA105" s="100"/>
      <c r="CB105" s="100"/>
    </row>
    <row r="106" spans="1:80" ht="14.25" x14ac:dyDescent="0.2">
      <c r="A106" s="100"/>
      <c r="E106" s="100"/>
      <c r="G106" s="100"/>
      <c r="H106" s="100"/>
      <c r="X106" s="100"/>
      <c r="Y106" s="100"/>
      <c r="AB106" s="100"/>
      <c r="AC106" s="100"/>
      <c r="AH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100"/>
      <c r="BR106" s="100"/>
      <c r="BS106" s="100"/>
      <c r="BT106" s="100"/>
      <c r="BU106" s="100"/>
      <c r="BV106" s="100"/>
      <c r="BW106" s="100"/>
      <c r="BX106" s="100"/>
      <c r="BY106" s="100"/>
      <c r="BZ106" s="100"/>
      <c r="CA106" s="100"/>
      <c r="CB106" s="100"/>
    </row>
    <row r="107" spans="1:80" ht="14.25" x14ac:dyDescent="0.2">
      <c r="A107" s="100"/>
      <c r="E107" s="100"/>
      <c r="G107" s="100"/>
      <c r="H107" s="100"/>
      <c r="X107" s="100"/>
      <c r="Y107" s="100"/>
      <c r="AB107" s="100"/>
      <c r="AC107" s="100"/>
      <c r="AH107" s="100"/>
      <c r="AK107" s="100"/>
      <c r="AL107" s="100"/>
      <c r="AM107" s="100"/>
      <c r="AN107" s="100"/>
      <c r="AO107" s="100"/>
      <c r="AP107" s="100"/>
      <c r="AQ107" s="100"/>
      <c r="AR107" s="100"/>
      <c r="AS107" s="100"/>
      <c r="AT107" s="100"/>
      <c r="AU107" s="100"/>
      <c r="AV107" s="100"/>
      <c r="AW107" s="100"/>
      <c r="AX107" s="100"/>
      <c r="AY107" s="100"/>
      <c r="AZ107" s="100"/>
      <c r="BA107" s="100"/>
      <c r="BB107" s="100"/>
      <c r="BC107" s="100"/>
      <c r="BD107" s="100"/>
      <c r="BE107" s="100"/>
      <c r="BF107" s="100"/>
      <c r="BG107" s="100"/>
      <c r="BH107" s="100"/>
      <c r="BI107" s="100"/>
      <c r="BJ107" s="100"/>
      <c r="BK107" s="100"/>
      <c r="BL107" s="100"/>
      <c r="BM107" s="100"/>
      <c r="BN107" s="100"/>
      <c r="BO107" s="100"/>
      <c r="BP107" s="100"/>
      <c r="BQ107" s="100"/>
      <c r="BR107" s="100"/>
      <c r="BS107" s="100"/>
      <c r="BT107" s="100"/>
      <c r="BU107" s="100"/>
      <c r="BV107" s="100"/>
      <c r="BW107" s="100"/>
      <c r="BX107" s="100"/>
      <c r="BY107" s="100"/>
      <c r="BZ107" s="100"/>
      <c r="CA107" s="100"/>
      <c r="CB107" s="100"/>
    </row>
    <row r="108" spans="1:80" ht="14.25" x14ac:dyDescent="0.2">
      <c r="A108" s="100"/>
      <c r="E108" s="100"/>
      <c r="G108" s="100"/>
      <c r="H108" s="100"/>
      <c r="X108" s="100"/>
      <c r="Y108" s="100"/>
      <c r="AB108" s="100"/>
      <c r="AC108" s="100"/>
      <c r="AH108" s="100"/>
      <c r="AK108" s="100"/>
      <c r="AL108" s="100"/>
      <c r="AM108" s="100"/>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c r="BI108" s="100"/>
      <c r="BJ108" s="100"/>
      <c r="BK108" s="100"/>
      <c r="BL108" s="100"/>
      <c r="BM108" s="100"/>
      <c r="BN108" s="100"/>
      <c r="BO108" s="100"/>
      <c r="BP108" s="100"/>
      <c r="BQ108" s="100"/>
      <c r="BR108" s="100"/>
      <c r="BS108" s="100"/>
      <c r="BT108" s="100"/>
      <c r="BU108" s="100"/>
      <c r="BV108" s="100"/>
      <c r="BW108" s="100"/>
      <c r="BX108" s="100"/>
      <c r="BY108" s="100"/>
      <c r="BZ108" s="100"/>
      <c r="CA108" s="100"/>
      <c r="CB108" s="100"/>
    </row>
    <row r="109" spans="1:80" ht="14.25" x14ac:dyDescent="0.2">
      <c r="A109" s="100"/>
      <c r="E109" s="100"/>
      <c r="G109" s="100"/>
      <c r="H109" s="100"/>
      <c r="X109" s="100"/>
      <c r="Y109" s="100"/>
      <c r="AB109" s="100"/>
      <c r="AC109" s="100"/>
      <c r="AH109" s="100"/>
      <c r="AK109" s="100"/>
      <c r="AL109" s="100"/>
      <c r="AM109" s="100"/>
      <c r="AN109" s="100"/>
      <c r="AO109" s="100"/>
      <c r="AP109" s="100"/>
      <c r="AQ109" s="100"/>
      <c r="AR109" s="100"/>
      <c r="AS109" s="100"/>
      <c r="AT109" s="100"/>
      <c r="AU109" s="100"/>
      <c r="AV109" s="100"/>
      <c r="AW109" s="100"/>
      <c r="AX109" s="100"/>
      <c r="AY109" s="100"/>
      <c r="AZ109" s="100"/>
      <c r="BA109" s="100"/>
      <c r="BB109" s="100"/>
      <c r="BC109" s="100"/>
      <c r="BD109" s="100"/>
      <c r="BE109" s="100"/>
      <c r="BF109" s="100"/>
      <c r="BG109" s="100"/>
      <c r="BH109" s="100"/>
      <c r="BI109" s="100"/>
      <c r="BJ109" s="100"/>
      <c r="BK109" s="100"/>
      <c r="BL109" s="100"/>
      <c r="BM109" s="100"/>
      <c r="BN109" s="100"/>
      <c r="BO109" s="100"/>
      <c r="BP109" s="100"/>
      <c r="BQ109" s="100"/>
      <c r="BR109" s="100"/>
      <c r="BS109" s="100"/>
      <c r="BT109" s="100"/>
      <c r="BU109" s="100"/>
      <c r="BV109" s="100"/>
      <c r="BW109" s="100"/>
      <c r="BX109" s="100"/>
      <c r="BY109" s="100"/>
      <c r="BZ109" s="100"/>
      <c r="CA109" s="100"/>
      <c r="CB109" s="100"/>
    </row>
    <row r="110" spans="1:80" ht="14.25" x14ac:dyDescent="0.2">
      <c r="A110" s="100"/>
      <c r="E110" s="100"/>
      <c r="G110" s="100"/>
      <c r="H110" s="100"/>
      <c r="X110" s="100"/>
      <c r="Y110" s="100"/>
      <c r="AB110" s="100"/>
      <c r="AC110" s="100"/>
      <c r="AH110" s="100"/>
      <c r="AK110" s="100"/>
      <c r="AL110" s="100"/>
      <c r="AM110" s="100"/>
      <c r="AN110" s="100"/>
      <c r="AO110" s="100"/>
      <c r="AP110" s="100"/>
      <c r="AQ110" s="100"/>
      <c r="AR110" s="100"/>
      <c r="AS110" s="100"/>
      <c r="AT110" s="100"/>
      <c r="AU110" s="100"/>
      <c r="AV110" s="100"/>
      <c r="AW110" s="100"/>
      <c r="AX110" s="100"/>
      <c r="AY110" s="100"/>
      <c r="AZ110" s="100"/>
      <c r="BA110" s="100"/>
      <c r="BB110" s="100"/>
      <c r="BC110" s="100"/>
      <c r="BD110" s="100"/>
      <c r="BE110" s="100"/>
      <c r="BF110" s="100"/>
      <c r="BG110" s="100"/>
      <c r="BH110" s="100"/>
      <c r="BI110" s="100"/>
      <c r="BJ110" s="100"/>
      <c r="BK110" s="100"/>
      <c r="BL110" s="100"/>
      <c r="BM110" s="100"/>
      <c r="BN110" s="100"/>
      <c r="BO110" s="100"/>
      <c r="BP110" s="100"/>
      <c r="BQ110" s="100"/>
      <c r="BR110" s="100"/>
      <c r="BS110" s="100"/>
      <c r="BT110" s="100"/>
      <c r="BU110" s="100"/>
      <c r="BV110" s="100"/>
      <c r="BW110" s="100"/>
      <c r="BX110" s="100"/>
      <c r="BY110" s="100"/>
      <c r="BZ110" s="100"/>
      <c r="CA110" s="100"/>
      <c r="CB110" s="100"/>
    </row>
    <row r="111" spans="1:80" ht="14.25" x14ac:dyDescent="0.2">
      <c r="A111" s="100"/>
      <c r="E111" s="100"/>
      <c r="G111" s="100"/>
      <c r="H111" s="100"/>
      <c r="X111" s="100"/>
      <c r="Y111" s="100"/>
      <c r="AB111" s="100"/>
      <c r="AC111" s="100"/>
      <c r="AH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T111" s="100"/>
      <c r="BU111" s="100"/>
      <c r="BV111" s="100"/>
      <c r="BW111" s="100"/>
      <c r="BX111" s="100"/>
      <c r="BY111" s="100"/>
      <c r="BZ111" s="100"/>
      <c r="CA111" s="100"/>
      <c r="CB111" s="100"/>
    </row>
    <row r="112" spans="1:80" ht="14.25" x14ac:dyDescent="0.2">
      <c r="A112" s="100"/>
      <c r="E112" s="100"/>
      <c r="G112" s="100"/>
      <c r="H112" s="100"/>
      <c r="X112" s="100"/>
      <c r="Y112" s="100"/>
      <c r="AB112" s="100"/>
      <c r="AC112" s="100"/>
      <c r="AH112" s="100"/>
      <c r="AK112" s="100"/>
      <c r="AL112" s="100"/>
      <c r="AM112" s="100"/>
      <c r="AN112" s="100"/>
      <c r="AO112" s="100"/>
      <c r="AP112" s="100"/>
      <c r="AQ112" s="100"/>
      <c r="AR112" s="100"/>
      <c r="AS112" s="100"/>
      <c r="AT112" s="100"/>
      <c r="AU112" s="100"/>
      <c r="AV112" s="100"/>
      <c r="AW112" s="100"/>
      <c r="AX112" s="100"/>
      <c r="AY112" s="100"/>
      <c r="AZ112" s="100"/>
      <c r="BA112" s="100"/>
      <c r="BB112" s="100"/>
      <c r="BC112" s="100"/>
      <c r="BD112" s="100"/>
      <c r="BE112" s="100"/>
      <c r="BF112" s="100"/>
      <c r="BG112" s="100"/>
      <c r="BH112" s="100"/>
      <c r="BI112" s="100"/>
      <c r="BJ112" s="100"/>
      <c r="BK112" s="100"/>
      <c r="BL112" s="100"/>
      <c r="BM112" s="100"/>
      <c r="BN112" s="100"/>
      <c r="BO112" s="100"/>
      <c r="BP112" s="100"/>
      <c r="BQ112" s="100"/>
      <c r="BR112" s="100"/>
      <c r="BS112" s="100"/>
      <c r="BT112" s="100"/>
      <c r="BU112" s="100"/>
      <c r="BV112" s="100"/>
      <c r="BW112" s="100"/>
      <c r="BX112" s="100"/>
      <c r="BY112" s="100"/>
      <c r="BZ112" s="100"/>
      <c r="CA112" s="100"/>
      <c r="CB112" s="100"/>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2</vt:i4>
      </vt:variant>
    </vt:vector>
  </HeadingPairs>
  <TitlesOfParts>
    <vt:vector size="5" baseType="lpstr">
      <vt:lpstr>סייסמי א</vt:lpstr>
      <vt:lpstr>תוכנית חומש ליוצאי אתיופיה</vt:lpstr>
      <vt:lpstr>גיליון3</vt:lpstr>
      <vt:lpstr>'סייסמי א'!WPrint_Area_W</vt:lpstr>
      <vt:lpstr>'סייסמי א'!WPrint_TitlesW</vt:lpstr>
    </vt:vector>
  </TitlesOfParts>
  <Company>משרד השיכון ובינוי</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Y35</dc:creator>
  <cp:lastModifiedBy>רונית גדוליאן-מוכתריאן</cp:lastModifiedBy>
  <cp:lastPrinted>2014-05-27T09:07:04Z</cp:lastPrinted>
  <dcterms:created xsi:type="dcterms:W3CDTF">2014-04-02T08:45:10Z</dcterms:created>
  <dcterms:modified xsi:type="dcterms:W3CDTF">2014-06-09T20:44:34Z</dcterms:modified>
</cp:coreProperties>
</file>